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80" windowWidth="19410" windowHeight="10440" activeTab="1"/>
  </bookViews>
  <sheets>
    <sheet name="Lokale 1" sheetId="1" r:id="rId1"/>
    <sheet name="Lokale 2" sheetId="2" r:id="rId2"/>
  </sheets>
  <definedNames>
    <definedName name="_xlnm._FilterDatabase" localSheetId="0" hidden="1">'Lokale 1'!$A$5:$R$290</definedName>
  </definedNames>
  <calcPr calcId="145621"/>
</workbook>
</file>

<file path=xl/calcChain.xml><?xml version="1.0" encoding="utf-8"?>
<calcChain xmlns="http://schemas.openxmlformats.org/spreadsheetml/2006/main">
  <c r="O284" i="1" l="1"/>
  <c r="I284" i="1"/>
  <c r="R284" i="1" s="1"/>
  <c r="I120" i="1" l="1"/>
  <c r="R120" i="1" s="1"/>
  <c r="O120" i="1"/>
  <c r="O156" i="1" l="1"/>
  <c r="O283" i="1" l="1"/>
  <c r="I283" i="1"/>
  <c r="R283" i="1" s="1"/>
  <c r="O282" i="1"/>
  <c r="I282" i="1"/>
  <c r="R282" i="1" s="1"/>
  <c r="O281" i="1"/>
  <c r="I281" i="1"/>
  <c r="R281" i="1" s="1"/>
  <c r="O280" i="1"/>
  <c r="I280" i="1"/>
  <c r="R280" i="1" s="1"/>
  <c r="O279" i="1"/>
  <c r="I279" i="1"/>
  <c r="R279" i="1" s="1"/>
  <c r="O278" i="1"/>
  <c r="I278" i="1"/>
  <c r="R278" i="1" s="1"/>
  <c r="O277" i="1"/>
  <c r="I277" i="1"/>
  <c r="R277" i="1" s="1"/>
  <c r="O276" i="1"/>
  <c r="I276" i="1"/>
  <c r="R276" i="1" s="1"/>
  <c r="O275" i="1"/>
  <c r="I275" i="1"/>
  <c r="R275" i="1" s="1"/>
  <c r="O274" i="1"/>
  <c r="I274" i="1"/>
  <c r="R274" i="1" s="1"/>
  <c r="O273" i="1"/>
  <c r="I273" i="1"/>
  <c r="R273" i="1" s="1"/>
  <c r="O272" i="1"/>
  <c r="I272" i="1"/>
  <c r="R272" i="1" s="1"/>
  <c r="O271" i="1"/>
  <c r="I271" i="1"/>
  <c r="R271" i="1" s="1"/>
  <c r="O270" i="1"/>
  <c r="I270" i="1"/>
  <c r="R270" i="1" s="1"/>
  <c r="O269" i="1"/>
  <c r="I269" i="1"/>
  <c r="R269" i="1" s="1"/>
  <c r="O268" i="1"/>
  <c r="I268" i="1"/>
  <c r="R268" i="1" s="1"/>
  <c r="O267" i="1"/>
  <c r="I267" i="1"/>
  <c r="R267" i="1" s="1"/>
  <c r="O266" i="1"/>
  <c r="I266" i="1"/>
  <c r="R266" i="1" s="1"/>
  <c r="O265" i="1"/>
  <c r="I265" i="1"/>
  <c r="R265" i="1" s="1"/>
  <c r="O264" i="1"/>
  <c r="I264" i="1"/>
  <c r="R264" i="1" s="1"/>
  <c r="O263" i="1"/>
  <c r="I263" i="1"/>
  <c r="R263" i="1" s="1"/>
  <c r="O262" i="1"/>
  <c r="I262" i="1"/>
  <c r="R262" i="1" s="1"/>
  <c r="O261" i="1"/>
  <c r="I261" i="1"/>
  <c r="R261" i="1" s="1"/>
  <c r="O260" i="1"/>
  <c r="I260" i="1"/>
  <c r="R260" i="1" s="1"/>
  <c r="O259" i="1"/>
  <c r="I259" i="1"/>
  <c r="R259" i="1" s="1"/>
  <c r="O258" i="1"/>
  <c r="I258" i="1"/>
  <c r="R258" i="1" s="1"/>
  <c r="O257" i="1"/>
  <c r="I257" i="1"/>
  <c r="R257" i="1" s="1"/>
  <c r="O256" i="1"/>
  <c r="I256" i="1"/>
  <c r="R256" i="1" s="1"/>
  <c r="O255" i="1"/>
  <c r="I255" i="1"/>
  <c r="R255" i="1" s="1"/>
  <c r="O254" i="1"/>
  <c r="I254" i="1"/>
  <c r="R254" i="1" s="1"/>
  <c r="O253" i="1"/>
  <c r="I253" i="1"/>
  <c r="R253" i="1" s="1"/>
  <c r="O252" i="1"/>
  <c r="I252" i="1"/>
  <c r="R252" i="1" s="1"/>
  <c r="O251" i="1"/>
  <c r="I251" i="1"/>
  <c r="R251" i="1" s="1"/>
  <c r="O250" i="1"/>
  <c r="I250" i="1"/>
  <c r="R250" i="1" s="1"/>
  <c r="O249" i="1"/>
  <c r="I249" i="1"/>
  <c r="R249" i="1" s="1"/>
  <c r="O248" i="1"/>
  <c r="I248" i="1"/>
  <c r="R248" i="1" s="1"/>
  <c r="O247" i="1"/>
  <c r="I247" i="1"/>
  <c r="R247" i="1" s="1"/>
  <c r="O246" i="1"/>
  <c r="I246" i="1"/>
  <c r="R246" i="1" s="1"/>
  <c r="O245" i="1"/>
  <c r="I245" i="1"/>
  <c r="R245" i="1" s="1"/>
  <c r="O244" i="1"/>
  <c r="I244" i="1"/>
  <c r="R244" i="1" s="1"/>
  <c r="O243" i="1"/>
  <c r="I243" i="1"/>
  <c r="R243" i="1" s="1"/>
  <c r="O242" i="1"/>
  <c r="I242" i="1"/>
  <c r="R242" i="1" s="1"/>
  <c r="O241" i="1"/>
  <c r="I241" i="1"/>
  <c r="R241" i="1" s="1"/>
  <c r="O240" i="1"/>
  <c r="I240" i="1"/>
  <c r="R240" i="1" s="1"/>
  <c r="O239" i="1"/>
  <c r="I239" i="1"/>
  <c r="R239" i="1" s="1"/>
  <c r="O238" i="1"/>
  <c r="I238" i="1"/>
  <c r="R238" i="1" s="1"/>
  <c r="O237" i="1"/>
  <c r="I237" i="1"/>
  <c r="R237" i="1" s="1"/>
  <c r="O236" i="1"/>
  <c r="I236" i="1"/>
  <c r="R236" i="1" s="1"/>
  <c r="O235" i="1"/>
  <c r="I235" i="1"/>
  <c r="R235" i="1" s="1"/>
  <c r="O234" i="1"/>
  <c r="I234" i="1"/>
  <c r="R234" i="1" s="1"/>
  <c r="O233" i="1"/>
  <c r="I233" i="1"/>
  <c r="R233" i="1" s="1"/>
  <c r="O232" i="1"/>
  <c r="I232" i="1"/>
  <c r="R232" i="1" s="1"/>
  <c r="O231" i="1"/>
  <c r="I231" i="1"/>
  <c r="R231" i="1" s="1"/>
  <c r="O230" i="1"/>
  <c r="I230" i="1"/>
  <c r="R230" i="1" s="1"/>
  <c r="O229" i="1"/>
  <c r="I229" i="1"/>
  <c r="R229" i="1" s="1"/>
  <c r="O228" i="1"/>
  <c r="I228" i="1"/>
  <c r="R228" i="1" s="1"/>
  <c r="O227" i="1"/>
  <c r="I227" i="1"/>
  <c r="R227" i="1" s="1"/>
  <c r="O226" i="1"/>
  <c r="I226" i="1"/>
  <c r="R226" i="1" s="1"/>
  <c r="O225" i="1"/>
  <c r="I225" i="1"/>
  <c r="R225" i="1" s="1"/>
  <c r="O224" i="1"/>
  <c r="I224" i="1"/>
  <c r="R224" i="1" s="1"/>
  <c r="O223" i="1"/>
  <c r="I223" i="1"/>
  <c r="R223" i="1" s="1"/>
  <c r="O222" i="1"/>
  <c r="I222" i="1"/>
  <c r="R222" i="1" s="1"/>
  <c r="O221" i="1"/>
  <c r="I221" i="1"/>
  <c r="R221" i="1" s="1"/>
  <c r="O220" i="1"/>
  <c r="I220" i="1"/>
  <c r="R220" i="1" s="1"/>
  <c r="O219" i="1"/>
  <c r="I219" i="1"/>
  <c r="R219" i="1" s="1"/>
  <c r="O218" i="1"/>
  <c r="I218" i="1"/>
  <c r="R218" i="1" s="1"/>
  <c r="O217" i="1"/>
  <c r="I217" i="1"/>
  <c r="R217" i="1" s="1"/>
  <c r="O216" i="1"/>
  <c r="I216" i="1"/>
  <c r="R216" i="1" s="1"/>
  <c r="O215" i="1"/>
  <c r="I215" i="1"/>
  <c r="R215" i="1" s="1"/>
  <c r="O214" i="1"/>
  <c r="I214" i="1"/>
  <c r="R214" i="1" s="1"/>
  <c r="O213" i="1"/>
  <c r="I213" i="1"/>
  <c r="R213" i="1" s="1"/>
  <c r="O212" i="1"/>
  <c r="I212" i="1"/>
  <c r="R212" i="1" s="1"/>
  <c r="O211" i="1"/>
  <c r="I211" i="1"/>
  <c r="R211" i="1" s="1"/>
  <c r="O210" i="1"/>
  <c r="I210" i="1"/>
  <c r="R210" i="1" s="1"/>
  <c r="O209" i="1"/>
  <c r="I209" i="1"/>
  <c r="R209" i="1" s="1"/>
  <c r="O208" i="1"/>
  <c r="I208" i="1"/>
  <c r="R208" i="1" s="1"/>
  <c r="O207" i="1"/>
  <c r="I207" i="1"/>
  <c r="R207" i="1" s="1"/>
  <c r="O206" i="1"/>
  <c r="I206" i="1"/>
  <c r="R206" i="1" s="1"/>
  <c r="O205" i="1"/>
  <c r="I205" i="1"/>
  <c r="R205" i="1" s="1"/>
  <c r="O204" i="1"/>
  <c r="I204" i="1"/>
  <c r="R204" i="1" s="1"/>
  <c r="O203" i="1"/>
  <c r="I203" i="1"/>
  <c r="R203" i="1" s="1"/>
  <c r="O202" i="1"/>
  <c r="I202" i="1"/>
  <c r="R202" i="1" s="1"/>
  <c r="O201" i="1"/>
  <c r="I201" i="1"/>
  <c r="R201" i="1" s="1"/>
  <c r="O200" i="1"/>
  <c r="I200" i="1"/>
  <c r="R200" i="1" s="1"/>
  <c r="O199" i="1"/>
  <c r="I199" i="1"/>
  <c r="R199" i="1" s="1"/>
  <c r="O198" i="1"/>
  <c r="I198" i="1"/>
  <c r="R198" i="1" s="1"/>
  <c r="O197" i="1"/>
  <c r="I197" i="1"/>
  <c r="R197" i="1" s="1"/>
  <c r="O196" i="1"/>
  <c r="I196" i="1"/>
  <c r="R196" i="1" s="1"/>
  <c r="O195" i="1"/>
  <c r="I195" i="1"/>
  <c r="R195" i="1" s="1"/>
  <c r="O194" i="1"/>
  <c r="I194" i="1"/>
  <c r="R194" i="1" s="1"/>
  <c r="O193" i="1"/>
  <c r="I193" i="1"/>
  <c r="R193" i="1" s="1"/>
  <c r="O192" i="1"/>
  <c r="I192" i="1"/>
  <c r="R192" i="1" s="1"/>
  <c r="O191" i="1"/>
  <c r="I191" i="1"/>
  <c r="R191" i="1" s="1"/>
  <c r="O190" i="1"/>
  <c r="I190" i="1"/>
  <c r="R190" i="1" s="1"/>
  <c r="O189" i="1"/>
  <c r="I189" i="1"/>
  <c r="R189" i="1" s="1"/>
  <c r="O188" i="1"/>
  <c r="I188" i="1"/>
  <c r="R188" i="1" s="1"/>
  <c r="O187" i="1"/>
  <c r="I187" i="1"/>
  <c r="R187" i="1" s="1"/>
  <c r="O186" i="1"/>
  <c r="I186" i="1"/>
  <c r="R186" i="1" s="1"/>
  <c r="O185" i="1"/>
  <c r="I185" i="1"/>
  <c r="R185" i="1" s="1"/>
  <c r="O184" i="1"/>
  <c r="I184" i="1"/>
  <c r="R184" i="1" s="1"/>
  <c r="O183" i="1"/>
  <c r="I183" i="1"/>
  <c r="R183" i="1" s="1"/>
  <c r="O182" i="1"/>
  <c r="I182" i="1"/>
  <c r="R182" i="1" s="1"/>
  <c r="O181" i="1"/>
  <c r="I181" i="1"/>
  <c r="R181" i="1" s="1"/>
  <c r="O180" i="1"/>
  <c r="I180" i="1"/>
  <c r="R180" i="1" s="1"/>
  <c r="O179" i="1"/>
  <c r="I179" i="1"/>
  <c r="R179" i="1" s="1"/>
  <c r="O178" i="1"/>
  <c r="I178" i="1"/>
  <c r="R178" i="1" s="1"/>
  <c r="O177" i="1"/>
  <c r="I177" i="1"/>
  <c r="R177" i="1" s="1"/>
  <c r="O176" i="1"/>
  <c r="I176" i="1"/>
  <c r="R176" i="1" s="1"/>
  <c r="O175" i="1"/>
  <c r="I175" i="1"/>
  <c r="R175" i="1" s="1"/>
  <c r="O174" i="1"/>
  <c r="I174" i="1"/>
  <c r="R174" i="1" s="1"/>
  <c r="O173" i="1"/>
  <c r="I173" i="1"/>
  <c r="R173" i="1" s="1"/>
  <c r="O172" i="1"/>
  <c r="I172" i="1"/>
  <c r="R172" i="1" s="1"/>
  <c r="O171" i="1"/>
  <c r="I171" i="1"/>
  <c r="R171" i="1" s="1"/>
  <c r="O170" i="1"/>
  <c r="I170" i="1"/>
  <c r="R170" i="1" s="1"/>
  <c r="O169" i="1"/>
  <c r="I169" i="1"/>
  <c r="R169" i="1" s="1"/>
  <c r="O168" i="1"/>
  <c r="I168" i="1"/>
  <c r="R168" i="1" s="1"/>
  <c r="O167" i="1"/>
  <c r="I167" i="1"/>
  <c r="R167" i="1" s="1"/>
  <c r="O166" i="1"/>
  <c r="I166" i="1"/>
  <c r="R166" i="1" s="1"/>
  <c r="O165" i="1"/>
  <c r="I165" i="1"/>
  <c r="R165" i="1" s="1"/>
  <c r="O164" i="1"/>
  <c r="I164" i="1"/>
  <c r="R164" i="1" s="1"/>
  <c r="O163" i="1"/>
  <c r="I163" i="1"/>
  <c r="R163" i="1" s="1"/>
  <c r="O162" i="1"/>
  <c r="I162" i="1"/>
  <c r="R162" i="1" s="1"/>
  <c r="O161" i="1"/>
  <c r="I161" i="1"/>
  <c r="R161" i="1" s="1"/>
  <c r="O160" i="1"/>
  <c r="I160" i="1"/>
  <c r="R160" i="1" s="1"/>
  <c r="O159" i="1"/>
  <c r="I159" i="1"/>
  <c r="R159" i="1" s="1"/>
  <c r="O158" i="1"/>
  <c r="I158" i="1"/>
  <c r="R158" i="1" s="1"/>
  <c r="O157" i="1"/>
  <c r="I157" i="1"/>
  <c r="R157" i="1" s="1"/>
  <c r="I156" i="1"/>
  <c r="R156" i="1" s="1"/>
  <c r="O155" i="1"/>
  <c r="I155" i="1"/>
  <c r="R155" i="1" s="1"/>
  <c r="O154" i="1"/>
  <c r="I154" i="1"/>
  <c r="R154" i="1" s="1"/>
  <c r="O153" i="1"/>
  <c r="I153" i="1"/>
  <c r="R153" i="1" s="1"/>
  <c r="O152" i="1"/>
  <c r="I152" i="1"/>
  <c r="R152" i="1" s="1"/>
  <c r="O151" i="1"/>
  <c r="I151" i="1"/>
  <c r="R151" i="1" s="1"/>
  <c r="O150" i="1"/>
  <c r="I150" i="1"/>
  <c r="R150" i="1" s="1"/>
  <c r="O149" i="1"/>
  <c r="I149" i="1"/>
  <c r="R149" i="1" s="1"/>
  <c r="O148" i="1"/>
  <c r="I148" i="1"/>
  <c r="R148" i="1" s="1"/>
  <c r="O147" i="1"/>
  <c r="I147" i="1"/>
  <c r="R147" i="1" s="1"/>
  <c r="O146" i="1"/>
  <c r="I146" i="1"/>
  <c r="R146" i="1" s="1"/>
  <c r="O145" i="1"/>
  <c r="I145" i="1"/>
  <c r="R145" i="1" s="1"/>
  <c r="O144" i="1"/>
  <c r="I144" i="1"/>
  <c r="R144" i="1" s="1"/>
  <c r="O143" i="1"/>
  <c r="I143" i="1"/>
  <c r="R143" i="1" s="1"/>
  <c r="O142" i="1"/>
  <c r="I142" i="1"/>
  <c r="R142" i="1" s="1"/>
  <c r="O141" i="1"/>
  <c r="I141" i="1"/>
  <c r="R141" i="1" s="1"/>
  <c r="O140" i="1"/>
  <c r="I140" i="1"/>
  <c r="R140" i="1" s="1"/>
  <c r="O139" i="1"/>
  <c r="I139" i="1"/>
  <c r="R139" i="1" s="1"/>
  <c r="O138" i="1"/>
  <c r="I138" i="1"/>
  <c r="R138" i="1" s="1"/>
  <c r="O137" i="1"/>
  <c r="I137" i="1"/>
  <c r="R137" i="1" s="1"/>
  <c r="O136" i="1"/>
  <c r="I136" i="1"/>
  <c r="R136" i="1" s="1"/>
  <c r="O135" i="1"/>
  <c r="I135" i="1"/>
  <c r="R135" i="1" s="1"/>
  <c r="O134" i="1"/>
  <c r="I134" i="1"/>
  <c r="R134" i="1" s="1"/>
  <c r="O133" i="1"/>
  <c r="I133" i="1"/>
  <c r="R133" i="1" s="1"/>
  <c r="O132" i="1"/>
  <c r="I132" i="1"/>
  <c r="R132" i="1" s="1"/>
  <c r="O131" i="1"/>
  <c r="I131" i="1"/>
  <c r="R131" i="1" s="1"/>
  <c r="O130" i="1"/>
  <c r="I130" i="1"/>
  <c r="R130" i="1" s="1"/>
  <c r="O129" i="1"/>
  <c r="I129" i="1"/>
  <c r="R129" i="1" s="1"/>
  <c r="O128" i="1"/>
  <c r="I128" i="1"/>
  <c r="R128" i="1" s="1"/>
  <c r="O127" i="1"/>
  <c r="I127" i="1"/>
  <c r="R127" i="1" s="1"/>
  <c r="O126" i="1"/>
  <c r="I126" i="1"/>
  <c r="R126" i="1" s="1"/>
  <c r="O125" i="1"/>
  <c r="I125" i="1"/>
  <c r="R125" i="1" s="1"/>
  <c r="O124" i="1"/>
  <c r="I124" i="1"/>
  <c r="R124" i="1" s="1"/>
  <c r="O123" i="1"/>
  <c r="I123" i="1"/>
  <c r="R123" i="1" s="1"/>
  <c r="O122" i="1"/>
  <c r="I122" i="1"/>
  <c r="R122" i="1" s="1"/>
  <c r="O121" i="1"/>
  <c r="I121" i="1"/>
  <c r="R121" i="1" s="1"/>
  <c r="O119" i="1"/>
  <c r="I119" i="1"/>
  <c r="R119" i="1" s="1"/>
  <c r="O118" i="1"/>
  <c r="I118" i="1"/>
  <c r="R118" i="1" s="1"/>
  <c r="O117" i="1"/>
  <c r="I117" i="1"/>
  <c r="R117" i="1" s="1"/>
  <c r="O116" i="1"/>
  <c r="I116" i="1"/>
  <c r="R116" i="1" s="1"/>
  <c r="O115" i="1"/>
  <c r="I115" i="1"/>
  <c r="R115" i="1" s="1"/>
  <c r="O114" i="1"/>
  <c r="I114" i="1"/>
  <c r="R114" i="1" s="1"/>
  <c r="O113" i="1"/>
  <c r="I113" i="1"/>
  <c r="R113" i="1" s="1"/>
  <c r="O112" i="1"/>
  <c r="I112" i="1"/>
  <c r="R112" i="1" s="1"/>
  <c r="O111" i="1"/>
  <c r="I111" i="1"/>
  <c r="R111" i="1" s="1"/>
  <c r="O110" i="1"/>
  <c r="I110" i="1"/>
  <c r="R110" i="1" s="1"/>
  <c r="O109" i="1"/>
  <c r="I109" i="1"/>
  <c r="R109" i="1" s="1"/>
  <c r="O108" i="1"/>
  <c r="I108" i="1"/>
  <c r="R108" i="1" s="1"/>
  <c r="O107" i="1"/>
  <c r="I107" i="1"/>
  <c r="R107" i="1" s="1"/>
  <c r="O106" i="1"/>
  <c r="I106" i="1"/>
  <c r="R106" i="1" s="1"/>
  <c r="O105" i="1"/>
  <c r="I105" i="1"/>
  <c r="R105" i="1" s="1"/>
  <c r="O104" i="1"/>
  <c r="I104" i="1"/>
  <c r="R104" i="1" s="1"/>
  <c r="O103" i="1"/>
  <c r="I103" i="1"/>
  <c r="R103" i="1" s="1"/>
  <c r="O102" i="1"/>
  <c r="I102" i="1"/>
  <c r="R102" i="1" s="1"/>
  <c r="O101" i="1"/>
  <c r="I101" i="1"/>
  <c r="R101" i="1" s="1"/>
  <c r="O100" i="1"/>
  <c r="I100" i="1"/>
  <c r="R100" i="1" s="1"/>
  <c r="O99" i="1"/>
  <c r="I99" i="1"/>
  <c r="R99" i="1" s="1"/>
  <c r="O98" i="1"/>
  <c r="I98" i="1"/>
  <c r="R98" i="1" s="1"/>
  <c r="O97" i="1"/>
  <c r="I97" i="1"/>
  <c r="R97" i="1" s="1"/>
  <c r="O96" i="1"/>
  <c r="I96" i="1"/>
  <c r="R96" i="1" s="1"/>
  <c r="O95" i="1"/>
  <c r="I95" i="1"/>
  <c r="R95" i="1" s="1"/>
  <c r="O94" i="1"/>
  <c r="I94" i="1"/>
  <c r="R94" i="1" s="1"/>
  <c r="O93" i="1"/>
  <c r="I93" i="1"/>
  <c r="R93" i="1" s="1"/>
  <c r="O92" i="1"/>
  <c r="I92" i="1"/>
  <c r="R92" i="1" s="1"/>
  <c r="O91" i="1"/>
  <c r="I91" i="1"/>
  <c r="R91" i="1" s="1"/>
  <c r="O90" i="1"/>
  <c r="I90" i="1"/>
  <c r="R90" i="1" s="1"/>
  <c r="O89" i="1"/>
  <c r="I89" i="1"/>
  <c r="R89" i="1" s="1"/>
  <c r="O88" i="1"/>
  <c r="I88" i="1"/>
  <c r="R88" i="1" s="1"/>
  <c r="O87" i="1"/>
  <c r="I87" i="1"/>
  <c r="R87" i="1" s="1"/>
  <c r="O86" i="1"/>
  <c r="I86" i="1"/>
  <c r="R86" i="1" s="1"/>
  <c r="O85" i="1"/>
  <c r="I85" i="1"/>
  <c r="R85" i="1" s="1"/>
  <c r="O84" i="1"/>
  <c r="I84" i="1"/>
  <c r="R84" i="1" s="1"/>
  <c r="O83" i="1"/>
  <c r="I83" i="1"/>
  <c r="R83" i="1" s="1"/>
  <c r="O82" i="1"/>
  <c r="I82" i="1"/>
  <c r="R82" i="1" s="1"/>
  <c r="O81" i="1"/>
  <c r="I81" i="1"/>
  <c r="R81" i="1" s="1"/>
  <c r="O80" i="1"/>
  <c r="I80" i="1"/>
  <c r="R80" i="1" s="1"/>
  <c r="O79" i="1"/>
  <c r="I79" i="1"/>
  <c r="R79" i="1" s="1"/>
  <c r="O78" i="1"/>
  <c r="I78" i="1"/>
  <c r="R78" i="1" s="1"/>
  <c r="O77" i="1"/>
  <c r="I77" i="1"/>
  <c r="R77" i="1" s="1"/>
  <c r="O76" i="1"/>
  <c r="I76" i="1"/>
  <c r="R76" i="1" s="1"/>
  <c r="O75" i="1"/>
  <c r="I75" i="1"/>
  <c r="R75" i="1" s="1"/>
  <c r="O74" i="1"/>
  <c r="I74" i="1"/>
  <c r="R74" i="1" s="1"/>
  <c r="O73" i="1"/>
  <c r="I73" i="1"/>
  <c r="R73" i="1" s="1"/>
  <c r="O72" i="1"/>
  <c r="I72" i="1"/>
  <c r="R72" i="1" s="1"/>
  <c r="O71" i="1"/>
  <c r="I71" i="1"/>
  <c r="R71" i="1" s="1"/>
  <c r="O70" i="1"/>
  <c r="I70" i="1"/>
  <c r="R70" i="1" s="1"/>
  <c r="O69" i="1"/>
  <c r="I69" i="1"/>
  <c r="R69" i="1" s="1"/>
  <c r="O68" i="1"/>
  <c r="I68" i="1"/>
  <c r="R68" i="1" s="1"/>
  <c r="O67" i="1"/>
  <c r="I67" i="1"/>
  <c r="R67" i="1" s="1"/>
  <c r="O66" i="1"/>
  <c r="I66" i="1"/>
  <c r="R66" i="1" s="1"/>
  <c r="O65" i="1"/>
  <c r="I65" i="1"/>
  <c r="R65" i="1" s="1"/>
  <c r="O64" i="1"/>
  <c r="I64" i="1"/>
  <c r="R64" i="1" s="1"/>
  <c r="O63" i="1"/>
  <c r="I63" i="1"/>
  <c r="R63" i="1" s="1"/>
  <c r="O62" i="1"/>
  <c r="I62" i="1"/>
  <c r="R62" i="1" s="1"/>
  <c r="O61" i="1"/>
  <c r="I61" i="1"/>
  <c r="R61" i="1" s="1"/>
  <c r="O60" i="1"/>
  <c r="I60" i="1"/>
  <c r="R60" i="1" s="1"/>
  <c r="O59" i="1"/>
  <c r="I59" i="1"/>
  <c r="R59" i="1" s="1"/>
  <c r="O58" i="1"/>
  <c r="I58" i="1"/>
  <c r="R58" i="1" s="1"/>
  <c r="O57" i="1"/>
  <c r="I57" i="1"/>
  <c r="R57" i="1" s="1"/>
  <c r="O56" i="1"/>
  <c r="I56" i="1"/>
  <c r="R56" i="1" s="1"/>
  <c r="O55" i="1"/>
  <c r="I55" i="1"/>
  <c r="R55" i="1" s="1"/>
  <c r="O54" i="1"/>
  <c r="I54" i="1"/>
  <c r="R54" i="1" s="1"/>
  <c r="O53" i="1"/>
  <c r="I53" i="1"/>
  <c r="R53" i="1" s="1"/>
  <c r="O52" i="1"/>
  <c r="I52" i="1"/>
  <c r="R52" i="1" s="1"/>
  <c r="O51" i="1"/>
  <c r="I51" i="1"/>
  <c r="R51" i="1" s="1"/>
  <c r="O50" i="1"/>
  <c r="I50" i="1"/>
  <c r="R50" i="1" s="1"/>
  <c r="O49" i="1"/>
  <c r="I49" i="1"/>
  <c r="R49" i="1" s="1"/>
  <c r="O48" i="1"/>
  <c r="I48" i="1"/>
  <c r="R48" i="1" s="1"/>
  <c r="O47" i="1"/>
  <c r="I47" i="1"/>
  <c r="R47" i="1" s="1"/>
  <c r="O46" i="1"/>
  <c r="I46" i="1"/>
  <c r="R46" i="1" s="1"/>
  <c r="O45" i="1"/>
  <c r="I45" i="1"/>
  <c r="R45" i="1" s="1"/>
  <c r="O44" i="1"/>
  <c r="I44" i="1"/>
  <c r="R44" i="1" s="1"/>
  <c r="O43" i="1"/>
  <c r="I43" i="1"/>
  <c r="R43" i="1" s="1"/>
  <c r="O42" i="1"/>
  <c r="I42" i="1"/>
  <c r="R42" i="1" s="1"/>
  <c r="O41" i="1"/>
  <c r="I41" i="1"/>
  <c r="R41" i="1" s="1"/>
  <c r="O40" i="1"/>
  <c r="I40" i="1"/>
  <c r="R40" i="1" s="1"/>
  <c r="O39" i="1"/>
  <c r="I39" i="1"/>
  <c r="R39" i="1" s="1"/>
  <c r="O38" i="1"/>
  <c r="I38" i="1"/>
  <c r="R38" i="1" s="1"/>
  <c r="O37" i="1"/>
  <c r="I37" i="1"/>
  <c r="R37" i="1" s="1"/>
  <c r="O36" i="1"/>
  <c r="I36" i="1"/>
  <c r="R36" i="1" s="1"/>
  <c r="O35" i="1"/>
  <c r="I35" i="1"/>
  <c r="R35" i="1" s="1"/>
  <c r="O34" i="1"/>
  <c r="I34" i="1"/>
  <c r="R34" i="1" s="1"/>
  <c r="O33" i="1"/>
  <c r="I33" i="1"/>
  <c r="R33" i="1" s="1"/>
  <c r="O32" i="1"/>
  <c r="I32" i="1"/>
  <c r="R32" i="1" s="1"/>
  <c r="O31" i="1"/>
  <c r="I31" i="1"/>
  <c r="R31" i="1" s="1"/>
  <c r="O30" i="1"/>
  <c r="I30" i="1"/>
  <c r="R30" i="1" s="1"/>
  <c r="O29" i="1"/>
  <c r="I29" i="1"/>
  <c r="R29" i="1" s="1"/>
  <c r="O28" i="1"/>
  <c r="I28" i="1"/>
  <c r="R28" i="1" s="1"/>
  <c r="O27" i="1"/>
  <c r="I27" i="1"/>
  <c r="R27" i="1" s="1"/>
  <c r="O26" i="1"/>
  <c r="I26" i="1"/>
  <c r="R26" i="1" s="1"/>
  <c r="O25" i="1"/>
  <c r="I25" i="1"/>
  <c r="R25" i="1" s="1"/>
  <c r="O24" i="1"/>
  <c r="I24" i="1"/>
  <c r="R24" i="1" s="1"/>
  <c r="O23" i="1"/>
  <c r="I23" i="1"/>
  <c r="R23" i="1" s="1"/>
  <c r="O22" i="1"/>
  <c r="I22" i="1"/>
  <c r="R22" i="1" s="1"/>
  <c r="O21" i="1"/>
  <c r="I21" i="1"/>
  <c r="R21" i="1" s="1"/>
  <c r="O20" i="1"/>
  <c r="I20" i="1"/>
  <c r="R20" i="1" s="1"/>
  <c r="O19" i="1"/>
  <c r="I19" i="1"/>
  <c r="R19" i="1" s="1"/>
  <c r="O18" i="1"/>
  <c r="I18" i="1"/>
  <c r="R18" i="1" s="1"/>
  <c r="O17" i="1"/>
  <c r="I17" i="1"/>
  <c r="R17" i="1" s="1"/>
  <c r="O16" i="1"/>
  <c r="I16" i="1"/>
  <c r="R16" i="1" s="1"/>
  <c r="O15" i="1"/>
  <c r="I15" i="1"/>
  <c r="R15" i="1" s="1"/>
  <c r="O14" i="1"/>
  <c r="I14" i="1"/>
  <c r="R14" i="1" s="1"/>
  <c r="O13" i="1"/>
  <c r="I13" i="1"/>
  <c r="R13" i="1" s="1"/>
  <c r="O12" i="1"/>
  <c r="I12" i="1"/>
  <c r="R12" i="1" s="1"/>
  <c r="O11" i="1"/>
  <c r="I11" i="1"/>
  <c r="R11" i="1" s="1"/>
  <c r="O10" i="1"/>
  <c r="I10" i="1"/>
  <c r="R10" i="1" s="1"/>
  <c r="O9" i="1"/>
  <c r="I9" i="1"/>
  <c r="R9" i="1" s="1"/>
  <c r="O8" i="1"/>
  <c r="I8" i="1"/>
  <c r="R8" i="1" s="1"/>
  <c r="O7" i="1"/>
  <c r="I7" i="1"/>
  <c r="R7" i="1" s="1"/>
  <c r="O6" i="1"/>
  <c r="I6" i="1"/>
  <c r="R6" i="1" s="1"/>
</calcChain>
</file>

<file path=xl/sharedStrings.xml><?xml version="1.0" encoding="utf-8"?>
<sst xmlns="http://schemas.openxmlformats.org/spreadsheetml/2006/main" count="2261" uniqueCount="425">
  <si>
    <t>L.p.</t>
  </si>
  <si>
    <t>Miejsce ubezpieczenia</t>
  </si>
  <si>
    <t>Rodzaj budynku - opis</t>
  </si>
  <si>
    <t>Suma Ubezpieczenia</t>
  </si>
  <si>
    <t>Powierzchnia użyt m2</t>
  </si>
  <si>
    <t>Stawka za m2</t>
  </si>
  <si>
    <t>Wartość odtworzeniowa</t>
  </si>
  <si>
    <t>Ściany</t>
  </si>
  <si>
    <t>Pokrycie dachu D- Drewno+ papa, P- pozostałe</t>
  </si>
  <si>
    <t>Klasa palności</t>
  </si>
  <si>
    <t>Rok budowy</t>
  </si>
  <si>
    <t>Wiek budynku</t>
  </si>
  <si>
    <t>Stopień złużycia</t>
  </si>
  <si>
    <t>Wartość do ubezpieczenia</t>
  </si>
  <si>
    <t>A. Krajowej 11</t>
  </si>
  <si>
    <t>Budynek mieszkalny</t>
  </si>
  <si>
    <t>cegła</t>
  </si>
  <si>
    <t>P</t>
  </si>
  <si>
    <t>II</t>
  </si>
  <si>
    <t>RZ</t>
  </si>
  <si>
    <t xml:space="preserve"> Armii Krajowej 15</t>
  </si>
  <si>
    <t>LOKAL UZYTKOWY</t>
  </si>
  <si>
    <t>D</t>
  </si>
  <si>
    <t>A. Krajowej 35 of</t>
  </si>
  <si>
    <t>A. Krajowej 36 of</t>
  </si>
  <si>
    <t>BAŁTYCKA  10</t>
  </si>
  <si>
    <t>BAŁTYCKA  11</t>
  </si>
  <si>
    <t>BAŁTYCKA  12</t>
  </si>
  <si>
    <t>BAŁTYCKA  13</t>
  </si>
  <si>
    <t>BAŁTYCKA  15</t>
  </si>
  <si>
    <t>BANACHA   2</t>
  </si>
  <si>
    <t>BANACHA   4</t>
  </si>
  <si>
    <t>Bema 8</t>
  </si>
  <si>
    <t>BRONIEWSKIEGO 1 OF</t>
  </si>
  <si>
    <t>CHEŁMOŃSKIEGO  12</t>
  </si>
  <si>
    <t>CHEŁMOŃSKIEGO  14 + 14A</t>
  </si>
  <si>
    <t>CHEŁMOŃSKIEGO  15</t>
  </si>
  <si>
    <t>CHEŁMOŃSKIEGO  16</t>
  </si>
  <si>
    <t>CHEŁMOŃSKIEGO  17</t>
  </si>
  <si>
    <t>CHEŁMOŃSKIEGO  18</t>
  </si>
  <si>
    <t>CHROBREGO  42</t>
  </si>
  <si>
    <t>CHROBREGO  54</t>
  </si>
  <si>
    <t>Dąbrówki 1</t>
  </si>
  <si>
    <t>Długa 10</t>
  </si>
  <si>
    <t>Długa 11</t>
  </si>
  <si>
    <t>Długa 13</t>
  </si>
  <si>
    <t>Długa 14</t>
  </si>
  <si>
    <t>Długa 15</t>
  </si>
  <si>
    <t>Długa 2</t>
  </si>
  <si>
    <t>Długa 20</t>
  </si>
  <si>
    <t>Długa 24</t>
  </si>
  <si>
    <t>Długa 27</t>
  </si>
  <si>
    <t>Długa 32</t>
  </si>
  <si>
    <t>Długa 37</t>
  </si>
  <si>
    <t>Długa 38</t>
  </si>
  <si>
    <t>Długa 39</t>
  </si>
  <si>
    <t>Długa 4</t>
  </si>
  <si>
    <t>Długa 40 of</t>
  </si>
  <si>
    <t>Długa 8</t>
  </si>
  <si>
    <t>Długa 8A</t>
  </si>
  <si>
    <t>Długa 9</t>
  </si>
  <si>
    <t>Długa 9 of</t>
  </si>
  <si>
    <t>Długosza 10</t>
  </si>
  <si>
    <t>D+P</t>
  </si>
  <si>
    <t>Długosza 13F</t>
  </si>
  <si>
    <t>O</t>
  </si>
  <si>
    <t>Długosza 21</t>
  </si>
  <si>
    <t>Długosza 23</t>
  </si>
  <si>
    <t>Długosza 25</t>
  </si>
  <si>
    <t>Długosza 3</t>
  </si>
  <si>
    <t>Długosza 4</t>
  </si>
  <si>
    <t>Drewniana 5</t>
  </si>
  <si>
    <t>Drewniana 6</t>
  </si>
  <si>
    <t>Fr.Nullo 3</t>
  </si>
  <si>
    <t>FRYCZA-MODRZEWSKIEGO    9</t>
  </si>
  <si>
    <t>Garncarska 22</t>
  </si>
  <si>
    <t xml:space="preserve"> Garncarska 23</t>
  </si>
  <si>
    <t>Garncarska 24of</t>
  </si>
  <si>
    <t>Gdańska 55</t>
  </si>
  <si>
    <t>Grodzka 5</t>
  </si>
  <si>
    <t>Grzybowa 2</t>
  </si>
  <si>
    <t>GWARDII  LUDOWEJ    1 OF</t>
  </si>
  <si>
    <t>H. Pobożnego 13</t>
  </si>
  <si>
    <t>H. Pobożnego 16</t>
  </si>
  <si>
    <t>H. Pobożnego 22</t>
  </si>
  <si>
    <t>HERBSTA 1 A</t>
  </si>
  <si>
    <t>HERBSTA 1 B</t>
  </si>
  <si>
    <t>JANA  KAZIMIERZA    3</t>
  </si>
  <si>
    <t>JANA  KAZIMIERZA  11</t>
  </si>
  <si>
    <t>JANA  KAZIMIERZA  14</t>
  </si>
  <si>
    <t>Jana Pawła II 1 (biurowy po UW)</t>
  </si>
  <si>
    <t>Jaracza 13</t>
  </si>
  <si>
    <t>Jaracza 17</t>
  </si>
  <si>
    <t>Jaracza 27</t>
  </si>
  <si>
    <t xml:space="preserve"> Jaracza 28</t>
  </si>
  <si>
    <t>p</t>
  </si>
  <si>
    <t>Jaracza 7</t>
  </si>
  <si>
    <t>Jaracza 5</t>
  </si>
  <si>
    <t xml:space="preserve"> Jaracza 6</t>
  </si>
  <si>
    <t>KADŁUBKA    1</t>
  </si>
  <si>
    <t>KASZUBSKA    3</t>
  </si>
  <si>
    <t>KASZUBSKA  50</t>
  </si>
  <si>
    <t>KILIŃSKIEGO  15</t>
  </si>
  <si>
    <t>KILIŃSKIEGO  19</t>
  </si>
  <si>
    <t>KILIŃSKIEGO  22</t>
  </si>
  <si>
    <t>KILIŃSKIEGO  25</t>
  </si>
  <si>
    <t>KILIŃSKIEGO  30</t>
  </si>
  <si>
    <t>KOŁŁĄTAJA  17</t>
  </si>
  <si>
    <t xml:space="preserve"> Kołłątaja 47</t>
  </si>
  <si>
    <t>Konopnickiej 20 A</t>
  </si>
  <si>
    <t>Konopnickiej 28 of.</t>
  </si>
  <si>
    <t>Konopnickiej 29</t>
  </si>
  <si>
    <t>KOPERNIKA  22</t>
  </si>
  <si>
    <t xml:space="preserve"> Kopernika 34 A</t>
  </si>
  <si>
    <t>KOPERNIKA  35  A</t>
  </si>
  <si>
    <t>KRASIŃSKIEGO    1 B OF</t>
  </si>
  <si>
    <t>KRASIŃSKIEGO    6 OF</t>
  </si>
  <si>
    <t>KRASIŃSKIEGO  21</t>
  </si>
  <si>
    <t>Lelewela 1</t>
  </si>
  <si>
    <t>Lelewela 24</t>
  </si>
  <si>
    <t>Lelewela 35</t>
  </si>
  <si>
    <t>Lelewela 42</t>
  </si>
  <si>
    <t>Lelewela 43</t>
  </si>
  <si>
    <t>Lelewela 44</t>
  </si>
  <si>
    <t>Lelewela 45</t>
  </si>
  <si>
    <t>Lelewela 48</t>
  </si>
  <si>
    <t>Lelewela 53</t>
  </si>
  <si>
    <t>Lelewela 53 C</t>
  </si>
  <si>
    <t>Lelewela 53 D</t>
  </si>
  <si>
    <t>LESZCZYŃSKIEGO    4</t>
  </si>
  <si>
    <t>Leśna 1</t>
  </si>
  <si>
    <t>Leśna 1a</t>
  </si>
  <si>
    <t>Leśna 2</t>
  </si>
  <si>
    <t>Leśna 3</t>
  </si>
  <si>
    <t>Leśna 4</t>
  </si>
  <si>
    <t>Leśna 5</t>
  </si>
  <si>
    <t xml:space="preserve"> Leśna 8</t>
  </si>
  <si>
    <t xml:space="preserve"> Lutosławskiego 16A</t>
  </si>
  <si>
    <t>Lutosławskiego 21</t>
  </si>
  <si>
    <t>Lutosławskiego 33</t>
  </si>
  <si>
    <t>MADALIŃSKIEGO  15</t>
  </si>
  <si>
    <t xml:space="preserve"> Mickiewicza 14A</t>
  </si>
  <si>
    <t>MICKIEWICZA  38 OF</t>
  </si>
  <si>
    <t>MICKIEWICZA  40</t>
  </si>
  <si>
    <t>1912</t>
  </si>
  <si>
    <t>MICKIEWICZA  45  OF</t>
  </si>
  <si>
    <t>1910</t>
  </si>
  <si>
    <t>Na Wzgórzu 18</t>
  </si>
  <si>
    <t>1906</t>
  </si>
  <si>
    <t>NIEMCEWICZA  13  OF</t>
  </si>
  <si>
    <t>1905</t>
  </si>
  <si>
    <t>NIEMCEWICZA  14  OF</t>
  </si>
  <si>
    <t>NIEMCEWICZA  19</t>
  </si>
  <si>
    <t>1903</t>
  </si>
  <si>
    <t>NIEMCEWICZA  22</t>
  </si>
  <si>
    <t>NIEMCEWICZA  25</t>
  </si>
  <si>
    <t>1909</t>
  </si>
  <si>
    <t>NIEMCEWICZA  25  OF</t>
  </si>
  <si>
    <t>NIEMCEWICZA  26</t>
  </si>
  <si>
    <t>Ogrodowa 12</t>
  </si>
  <si>
    <t>Ogrodowa 13</t>
  </si>
  <si>
    <t>Ogrodowa 13 of</t>
  </si>
  <si>
    <t>Ogrodowa 15A</t>
  </si>
  <si>
    <t>Ogrodowa 16</t>
  </si>
  <si>
    <t>Ogrodowa 16A</t>
  </si>
  <si>
    <t>Ogrodowa 17</t>
  </si>
  <si>
    <t>Ogrodowa 20</t>
  </si>
  <si>
    <t>Ogrodowa 20  A</t>
  </si>
  <si>
    <t>Ogrodowa 21</t>
  </si>
  <si>
    <t>Ogrodowa 21 of.</t>
  </si>
  <si>
    <t>Ogrodowa 22</t>
  </si>
  <si>
    <t>Ogrodowa 22  of.</t>
  </si>
  <si>
    <t>ORZESZKOWEJ   2  A</t>
  </si>
  <si>
    <t>Paderewskiego 2A</t>
  </si>
  <si>
    <t>Partyzantów 18 OF</t>
  </si>
  <si>
    <t>Partyzantów 29</t>
  </si>
  <si>
    <t>Piastów 4A</t>
  </si>
  <si>
    <t>Piastów 5</t>
  </si>
  <si>
    <t>Piekiełko 23</t>
  </si>
  <si>
    <t>Pl. Powstańców W-wy 2</t>
  </si>
  <si>
    <t xml:space="preserve"> Płowiecka 9</t>
  </si>
  <si>
    <t>Polna 1</t>
  </si>
  <si>
    <t>PONIATOWSKIEGO    2/2A 2B</t>
  </si>
  <si>
    <t>PONIATOWSKIEGO  12</t>
  </si>
  <si>
    <t>PONIATOWSKIEGO  13</t>
  </si>
  <si>
    <t>1904</t>
  </si>
  <si>
    <t>PONIATOWSKIEGO  14</t>
  </si>
  <si>
    <t>PONIATOWSKIEGO  15</t>
  </si>
  <si>
    <t>PONIATOWSKIEGO  16</t>
  </si>
  <si>
    <t>PONIATOWSKIEGO  17</t>
  </si>
  <si>
    <t>PONIATOWSKIEGO  19</t>
  </si>
  <si>
    <t>PONIATOWSKIEGO  20</t>
  </si>
  <si>
    <t>PONIATOWSKIEGO  21</t>
  </si>
  <si>
    <t>PONIATOWSKIEGO  22</t>
  </si>
  <si>
    <t>1874</t>
  </si>
  <si>
    <t>PONIATOWSKIEGO  23</t>
  </si>
  <si>
    <t>PONIATOWSKIEGO  24</t>
  </si>
  <si>
    <t>PONIATOWSKIEGO  27 B</t>
  </si>
  <si>
    <t>1899</t>
  </si>
  <si>
    <t>PONIATOWSKIEGO  27 C</t>
  </si>
  <si>
    <t>PONIATOWSKIEGO  35</t>
  </si>
  <si>
    <t>1930</t>
  </si>
  <si>
    <t>PONIATOWSKIEGO  38</t>
  </si>
  <si>
    <t>1878</t>
  </si>
  <si>
    <t>PONIATOWSKIEGO  39</t>
  </si>
  <si>
    <t>PONIATOWSKIEGO  40</t>
  </si>
  <si>
    <t>1892</t>
  </si>
  <si>
    <t>PONIATOWSKIEGO  41</t>
  </si>
  <si>
    <t>PONIATOWSKIEGO  45</t>
  </si>
  <si>
    <t>1936</t>
  </si>
  <si>
    <t>PORTOWA  16</t>
  </si>
  <si>
    <t>1957</t>
  </si>
  <si>
    <t>Prof. Lotha 10</t>
  </si>
  <si>
    <t>Prof. Lotha 10a</t>
  </si>
  <si>
    <t>Prof. Lotha 11</t>
  </si>
  <si>
    <t>Prof. Lotha 12</t>
  </si>
  <si>
    <t>Prof. Lotha 9</t>
  </si>
  <si>
    <t>Przemysłowa 119 of.</t>
  </si>
  <si>
    <t>Psie Pole 12</t>
  </si>
  <si>
    <t>REJA     3</t>
  </si>
  <si>
    <t>1920</t>
  </si>
  <si>
    <t>REJA     4</t>
  </si>
  <si>
    <t>REJA     6</t>
  </si>
  <si>
    <t>REJA   15</t>
  </si>
  <si>
    <t>REJA   17</t>
  </si>
  <si>
    <t>REJA   20</t>
  </si>
  <si>
    <t>REJA   22</t>
  </si>
  <si>
    <t>REJA   25</t>
  </si>
  <si>
    <t>REJA   28</t>
  </si>
  <si>
    <t>1925</t>
  </si>
  <si>
    <t>REJA   30</t>
  </si>
  <si>
    <t>REJA   31</t>
  </si>
  <si>
    <t>SIENKIEWICZA 5A OF</t>
  </si>
  <si>
    <t xml:space="preserve"> Sienkiewicza 19</t>
  </si>
  <si>
    <t>Sierpinka 1</t>
  </si>
  <si>
    <t>Sierpinka 12</t>
  </si>
  <si>
    <t>Sierpinka 16</t>
  </si>
  <si>
    <t>Sierpinka 17</t>
  </si>
  <si>
    <t>Sierpinka 18</t>
  </si>
  <si>
    <t>Sierpinka 19</t>
  </si>
  <si>
    <t>Sierpinka 21</t>
  </si>
  <si>
    <t>Sierpinka 5</t>
  </si>
  <si>
    <t>Sierpinka 8</t>
  </si>
  <si>
    <t>Skłodowskiej 11</t>
  </si>
  <si>
    <t>Skłodowskiej 12</t>
  </si>
  <si>
    <t>Skłodowskiej 13</t>
  </si>
  <si>
    <t>Skłodowskiej 4</t>
  </si>
  <si>
    <t>Słowackiego 10</t>
  </si>
  <si>
    <t>Słowackiego 15</t>
  </si>
  <si>
    <t>Słowackiego 26</t>
  </si>
  <si>
    <t>Słowackiego 27</t>
  </si>
  <si>
    <t>Słowackiego 28</t>
  </si>
  <si>
    <t>Słowackiego 29</t>
  </si>
  <si>
    <t>Słowackiego 34</t>
  </si>
  <si>
    <t>Słowackiego 43</t>
  </si>
  <si>
    <t>Słowackiego 45</t>
  </si>
  <si>
    <t xml:space="preserve"> Słowiańska 10</t>
  </si>
  <si>
    <t>SOŁDKA  11</t>
  </si>
  <si>
    <t>2006</t>
  </si>
  <si>
    <t>SOŁDKA  7</t>
  </si>
  <si>
    <t>2005</t>
  </si>
  <si>
    <t>SOŁDKA  9</t>
  </si>
  <si>
    <t>SPORTOWA  44</t>
  </si>
  <si>
    <t>1929</t>
  </si>
  <si>
    <t>Stary Rynek 4</t>
  </si>
  <si>
    <t>Starzyńskiego 2 A</t>
  </si>
  <si>
    <t>STASZICA    5</t>
  </si>
  <si>
    <t>STASZICA    8</t>
  </si>
  <si>
    <t>STASZICA    8 OF</t>
  </si>
  <si>
    <t>STASZICA  12</t>
  </si>
  <si>
    <t>STRUMYKOWA    2</t>
  </si>
  <si>
    <t>Sygietyńskiego 13of</t>
  </si>
  <si>
    <t>SZCZECIŃSKA   16</t>
  </si>
  <si>
    <t>SZCZECIŃSKA   27</t>
  </si>
  <si>
    <t>1935</t>
  </si>
  <si>
    <t>SZCZECIŃSKA   28</t>
  </si>
  <si>
    <t>D/P</t>
  </si>
  <si>
    <t>SZCZECIŃSKA   31</t>
  </si>
  <si>
    <t>SZCZECIŃSKA   37</t>
  </si>
  <si>
    <t>1933</t>
  </si>
  <si>
    <t>SZCZECIŃSKA   83</t>
  </si>
  <si>
    <t>SZCZECIŃSKA   84</t>
  </si>
  <si>
    <t>SZCZECIŃSKA   84  A</t>
  </si>
  <si>
    <t>1932</t>
  </si>
  <si>
    <t>SZCZECIŃSKA   85</t>
  </si>
  <si>
    <t>SZCZECIŃSKA   88</t>
  </si>
  <si>
    <t>1918</t>
  </si>
  <si>
    <t>SZCZECIŃSKA   93</t>
  </si>
  <si>
    <t xml:space="preserve"> Szczecińska 95of</t>
  </si>
  <si>
    <t>SZCZECIŃSKA   98</t>
  </si>
  <si>
    <t>Szkolna 6</t>
  </si>
  <si>
    <t>Św. Piotra 1</t>
  </si>
  <si>
    <t>Św. Piotra 13</t>
  </si>
  <si>
    <t>Św. Piotra 13of</t>
  </si>
  <si>
    <t>Św. Piotra 1a</t>
  </si>
  <si>
    <t xml:space="preserve"> Św. Piotra 19 OF</t>
  </si>
  <si>
    <t>Św. Piotra 2</t>
  </si>
  <si>
    <t>Św. Piotra 26</t>
  </si>
  <si>
    <t>Św. Piotra 3</t>
  </si>
  <si>
    <t>Św. Piotra 31</t>
  </si>
  <si>
    <t>Św. Piotra 34</t>
  </si>
  <si>
    <t>Tuwima 35</t>
  </si>
  <si>
    <t>Tuwima 36</t>
  </si>
  <si>
    <t>Westerplatte 69a</t>
  </si>
  <si>
    <t>WIATRACZNA   4</t>
  </si>
  <si>
    <t>WIATRACZNA   5  C</t>
  </si>
  <si>
    <t>2001</t>
  </si>
  <si>
    <t>WIATRACZNA   5  D</t>
  </si>
  <si>
    <t>WILEŃSKA  21 OF</t>
  </si>
  <si>
    <t>WILEŃSKA  25  A</t>
  </si>
  <si>
    <t>WILEŃSKA  28 OF</t>
  </si>
  <si>
    <t>Wileńska 1</t>
  </si>
  <si>
    <t>Wita Stwosza 8 OF</t>
  </si>
  <si>
    <t>WOJSKA  POLSKIEGO   11 OF</t>
  </si>
  <si>
    <t>WOJSKA  POLSKIEGO   19 OF</t>
  </si>
  <si>
    <t>WOJSKA  POLSKIEGO   24 OF</t>
  </si>
  <si>
    <t>WOJSKA  POLSKIEGO   25 OF</t>
  </si>
  <si>
    <t xml:space="preserve"> Wojska Polskiego 51 OF</t>
  </si>
  <si>
    <t>WOLNOŚCI  20  A</t>
  </si>
  <si>
    <t>WYSPIAŃSKIEGO    9 OF</t>
  </si>
  <si>
    <t>ul. Mochnackiego 15.</t>
  </si>
  <si>
    <t>bloczki betonowe</t>
  </si>
  <si>
    <t>Lipowa - hydrofornia</t>
  </si>
  <si>
    <t>INNE</t>
  </si>
  <si>
    <t>żelbeton</t>
  </si>
  <si>
    <t>Michałowskiego - Hydrofornia i wymiennikownia</t>
  </si>
  <si>
    <t>betonowa</t>
  </si>
  <si>
    <t>Wielńska 4 B</t>
  </si>
  <si>
    <t>II klasa palności</t>
  </si>
  <si>
    <t>nie dotyczy</t>
  </si>
  <si>
    <t>Tak</t>
  </si>
  <si>
    <t>Nie</t>
  </si>
  <si>
    <t>O -odtworzeniowa</t>
  </si>
  <si>
    <t>RZ - wartości rzeczywistej</t>
  </si>
  <si>
    <t>EB - wrtości księgowej brutto</t>
  </si>
  <si>
    <t>drewno</t>
  </si>
  <si>
    <t>kamień</t>
  </si>
  <si>
    <t>prefabrykat</t>
  </si>
  <si>
    <t>metal</t>
  </si>
  <si>
    <t>szkło</t>
  </si>
  <si>
    <t>mur pruski</t>
  </si>
  <si>
    <t>blacha</t>
  </si>
  <si>
    <t>dachówka</t>
  </si>
  <si>
    <t>eternit</t>
  </si>
  <si>
    <t>asfalt</t>
  </si>
  <si>
    <t>papa na pokryciu niepalnym</t>
  </si>
  <si>
    <t>papa na pokryciu palnym</t>
  </si>
  <si>
    <t>pokrycie drewniane</t>
  </si>
  <si>
    <t>dane adresowe</t>
  </si>
  <si>
    <t>miejsce ubezpieczenia</t>
  </si>
  <si>
    <t>wartość mienia</t>
  </si>
  <si>
    <t>rodzaj materialu budowlanego</t>
  </si>
  <si>
    <t>nazwa</t>
  </si>
  <si>
    <t>kod pocztowy (00-000)</t>
  </si>
  <si>
    <t>miasto</t>
  </si>
  <si>
    <t>ulica</t>
  </si>
  <si>
    <t>nr domu</t>
  </si>
  <si>
    <t>typ mienia</t>
  </si>
  <si>
    <t>liczba ryzyk MOSM + MOCGSM</t>
  </si>
  <si>
    <t>ściany*</t>
  </si>
  <si>
    <t>pokrycie dachu</t>
  </si>
  <si>
    <t>klasa palności**</t>
  </si>
  <si>
    <t>rok budowy</t>
  </si>
  <si>
    <t>zabezpieczenia***</t>
  </si>
  <si>
    <t>rodzaj wartości SU****</t>
  </si>
  <si>
    <t>liczba kondygnacji</t>
  </si>
  <si>
    <t>garaże podziemne (T/N)</t>
  </si>
  <si>
    <t>piwnica (T/N)</t>
  </si>
  <si>
    <t>ilość lokali mieszkalnych</t>
  </si>
  <si>
    <t>ilość lokali użytkowych</t>
  </si>
  <si>
    <t>system ubezpieczenia</t>
  </si>
  <si>
    <t>Lokal użytkowy</t>
  </si>
  <si>
    <t>76-200</t>
  </si>
  <si>
    <t>Słupsk</t>
  </si>
  <si>
    <t>ul. 3 Maja</t>
  </si>
  <si>
    <t>Budynki wielomieszkaniowe bez dźwigów osob. i osob.towar.</t>
  </si>
  <si>
    <t>Klasa II - pozostałe budynki bez względu na rodzaj materiału</t>
  </si>
  <si>
    <t>nie</t>
  </si>
  <si>
    <t>tak</t>
  </si>
  <si>
    <t>sumy stałe</t>
  </si>
  <si>
    <t>ul. Armii Krajowej</t>
  </si>
  <si>
    <t>11OF</t>
  </si>
  <si>
    <t>ul. Długa</t>
  </si>
  <si>
    <t>2a</t>
  </si>
  <si>
    <t>ul. Długosza</t>
  </si>
  <si>
    <t>25a</t>
  </si>
  <si>
    <t>ul. Gdańska</t>
  </si>
  <si>
    <t>bd</t>
  </si>
  <si>
    <t>ul. Kaszubska</t>
  </si>
  <si>
    <t>5a</t>
  </si>
  <si>
    <t>ul. Kopernika</t>
  </si>
  <si>
    <t>35B</t>
  </si>
  <si>
    <t>ul. Kossaka 22A</t>
  </si>
  <si>
    <t>22A</t>
  </si>
  <si>
    <t>ul. Partyzantów</t>
  </si>
  <si>
    <t>18A</t>
  </si>
  <si>
    <t>ul. Piłsudskiego</t>
  </si>
  <si>
    <t>ul. Płowiecka</t>
  </si>
  <si>
    <t>2 OF</t>
  </si>
  <si>
    <t>ul. Pobożnego</t>
  </si>
  <si>
    <t>ul. Poniatowskiego</t>
  </si>
  <si>
    <t>ul. Prusa</t>
  </si>
  <si>
    <t>ul.Przemysłowa</t>
  </si>
  <si>
    <t>33a</t>
  </si>
  <si>
    <t>ul. Psie Pole</t>
  </si>
  <si>
    <t>10a</t>
  </si>
  <si>
    <t>ul. Skłodowskiej</t>
  </si>
  <si>
    <t>11A</t>
  </si>
  <si>
    <t>ul. Sobieskiego</t>
  </si>
  <si>
    <t>16a</t>
  </si>
  <si>
    <t>ul. Stary Rynek</t>
  </si>
  <si>
    <t>ul. Staszica</t>
  </si>
  <si>
    <t>ul. Św. Piotra</t>
  </si>
  <si>
    <t>ul. Wileńska -  nad maglem</t>
  </si>
  <si>
    <t>21 OF</t>
  </si>
  <si>
    <t>ul. Wileńska</t>
  </si>
  <si>
    <t>4A</t>
  </si>
  <si>
    <t>6 OF</t>
  </si>
  <si>
    <t>MOCHNACKIEGO 13</t>
  </si>
  <si>
    <t>Budynek mieszkalny NOWY SOCJALNY</t>
  </si>
  <si>
    <t>Przemysłowa 33A</t>
  </si>
  <si>
    <t>Sierpinka 3OF</t>
  </si>
  <si>
    <t>Wileńska 6/6OF</t>
  </si>
  <si>
    <t>Rodzaj wartości SU</t>
  </si>
  <si>
    <t>Załącznik nr 8 Wykaz Budynków Gminnych do SIWZ nr …….z dnia………..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</si>
</sst>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5]General"/>
    <numFmt numFmtId="165" formatCode="[$-415]#,##0"/>
    <numFmt numFmtId="166" formatCode="[$-415]#,##0.00"/>
    <numFmt numFmtId="167" formatCode="[$-415]0"/>
    <numFmt numFmtId="168" formatCode="yyyy"/>
    <numFmt numFmtId="169" formatCode="#,##0.00&quot; &quot;[$zł-415];[Red]&quot;-&quot;#,##0.00&quot; &quot;[$zł-415]"/>
    <numFmt numFmtId="170" formatCode="00&quot;-&quot;000"/>
    <numFmt numFmtId="171" formatCode="[$-415]0.00"/>
  </numFmts>
  <fonts count="28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sz val="10"/>
      <color rgb="FF000000"/>
      <name val="Arial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CD5B4"/>
        <bgColor rgb="FFFCD5B4"/>
      </patternFill>
    </fill>
    <fill>
      <patternFill patternType="solid">
        <fgColor rgb="FFDDD9C4"/>
        <bgColor rgb="FFDDD9C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CD5B4"/>
      </patternFill>
    </fill>
    <fill>
      <patternFill patternType="solid">
        <fgColor theme="0"/>
        <bgColor rgb="FFDDD9C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D9D9D9"/>
      </patternFill>
    </fill>
    <fill>
      <patternFill patternType="solid">
        <fgColor rgb="FF0070C0"/>
        <bgColor rgb="FFD9D9D9"/>
      </patternFill>
    </fill>
    <fill>
      <patternFill patternType="solid">
        <fgColor rgb="FF0070C0"/>
        <bgColor rgb="FFC0C0C0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4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Protection="0"/>
    <xf numFmtId="0" fontId="8" fillId="21" borderId="4" applyNumberFormat="0" applyProtection="0"/>
    <xf numFmtId="0" fontId="9" fillId="0" borderId="5" applyNumberFormat="0" applyProtection="0"/>
    <xf numFmtId="0" fontId="10" fillId="0" borderId="6" applyNumberFormat="0" applyProtection="0"/>
    <xf numFmtId="0" fontId="11" fillId="0" borderId="7" applyNumberFormat="0" applyProtection="0"/>
    <xf numFmtId="0" fontId="11" fillId="0" borderId="0" applyNumberFormat="0" applyBorder="0" applyProtection="0"/>
    <xf numFmtId="0" fontId="12" fillId="22" borderId="0" applyNumberFormat="0" applyBorder="0" applyProtection="0"/>
    <xf numFmtId="164" fontId="1" fillId="0" borderId="0" applyBorder="0" applyProtection="0"/>
    <xf numFmtId="164" fontId="13" fillId="0" borderId="0" applyBorder="0" applyProtection="0"/>
    <xf numFmtId="0" fontId="14" fillId="20" borderId="1" applyNumberFormat="0" applyProtection="0"/>
    <xf numFmtId="0" fontId="15" fillId="0" borderId="0" applyNumberFormat="0" applyBorder="0" applyProtection="0"/>
    <xf numFmtId="169" fontId="15" fillId="0" borderId="0" applyBorder="0" applyProtection="0"/>
    <xf numFmtId="0" fontId="16" fillId="0" borderId="8" applyNumberFormat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13" fillId="23" borderId="9" applyNumberFormat="0" applyProtection="0"/>
    <xf numFmtId="0" fontId="20" fillId="3" borderId="0" applyNumberFormat="0" applyBorder="0" applyProtection="0"/>
  </cellStyleXfs>
  <cellXfs count="130">
    <xf numFmtId="0" fontId="0" fillId="0" borderId="0" xfId="0"/>
    <xf numFmtId="0" fontId="22" fillId="0" borderId="0" xfId="0" applyFont="1" applyAlignment="1" applyProtection="1">
      <alignment wrapText="1"/>
    </xf>
    <xf numFmtId="4" fontId="22" fillId="0" borderId="0" xfId="0" applyNumberFormat="1" applyFont="1" applyAlignment="1" applyProtection="1">
      <alignment wrapText="1"/>
    </xf>
    <xf numFmtId="4" fontId="22" fillId="36" borderId="0" xfId="0" applyNumberFormat="1" applyFont="1" applyFill="1" applyAlignment="1" applyProtection="1">
      <alignment wrapText="1"/>
    </xf>
    <xf numFmtId="4" fontId="23" fillId="37" borderId="13" xfId="37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wrapText="1"/>
    </xf>
    <xf numFmtId="164" fontId="22" fillId="32" borderId="13" xfId="37" applyFont="1" applyFill="1" applyBorder="1" applyAlignment="1" applyProtection="1">
      <alignment wrapText="1"/>
    </xf>
    <xf numFmtId="164" fontId="22" fillId="0" borderId="13" xfId="38" applyFont="1" applyFill="1" applyBorder="1" applyAlignment="1" applyProtection="1">
      <alignment wrapText="1"/>
    </xf>
    <xf numFmtId="164" fontId="22" fillId="0" borderId="13" xfId="37" applyFont="1" applyFill="1" applyBorder="1" applyAlignment="1" applyProtection="1">
      <alignment wrapText="1"/>
    </xf>
    <xf numFmtId="165" fontId="22" fillId="0" borderId="13" xfId="38" applyNumberFormat="1" applyFont="1" applyFill="1" applyBorder="1" applyAlignment="1" applyProtection="1">
      <alignment horizontal="right" wrapText="1"/>
    </xf>
    <xf numFmtId="0" fontId="22" fillId="24" borderId="13" xfId="0" applyFont="1" applyFill="1" applyBorder="1" applyAlignment="1" applyProtection="1">
      <alignment horizontal="right" vertical="center" wrapText="1"/>
    </xf>
    <xf numFmtId="4" fontId="22" fillId="24" borderId="13" xfId="0" applyNumberFormat="1" applyFont="1" applyFill="1" applyBorder="1" applyAlignment="1" applyProtection="1">
      <alignment horizontal="right" vertical="center" wrapText="1"/>
    </xf>
    <xf numFmtId="164" fontId="22" fillId="0" borderId="13" xfId="38" applyFont="1" applyFill="1" applyBorder="1" applyAlignment="1" applyProtection="1">
      <alignment horizontal="center" wrapText="1"/>
    </xf>
    <xf numFmtId="164" fontId="22" fillId="0" borderId="13" xfId="37" applyFont="1" applyFill="1" applyBorder="1" applyAlignment="1" applyProtection="1">
      <alignment horizontal="center" wrapText="1"/>
    </xf>
    <xf numFmtId="164" fontId="24" fillId="32" borderId="13" xfId="38" applyFont="1" applyFill="1" applyBorder="1" applyAlignment="1" applyProtection="1">
      <alignment horizontal="center" wrapText="1"/>
    </xf>
    <xf numFmtId="4" fontId="22" fillId="36" borderId="13" xfId="38" applyNumberFormat="1" applyFont="1" applyFill="1" applyBorder="1" applyAlignment="1" applyProtection="1">
      <alignment horizontal="center" wrapText="1"/>
    </xf>
    <xf numFmtId="164" fontId="24" fillId="32" borderId="13" xfId="37" applyFont="1" applyFill="1" applyBorder="1" applyAlignment="1" applyProtection="1">
      <alignment wrapText="1"/>
    </xf>
    <xf numFmtId="0" fontId="24" fillId="32" borderId="13" xfId="0" applyFont="1" applyFill="1" applyBorder="1" applyAlignment="1" applyProtection="1">
      <alignment wrapText="1"/>
    </xf>
    <xf numFmtId="0" fontId="24" fillId="33" borderId="13" xfId="0" applyFont="1" applyFill="1" applyBorder="1" applyAlignment="1" applyProtection="1">
      <alignment wrapText="1"/>
    </xf>
    <xf numFmtId="164" fontId="24" fillId="33" borderId="13" xfId="37" applyFont="1" applyFill="1" applyBorder="1" applyAlignment="1" applyProtection="1">
      <alignment wrapText="1"/>
    </xf>
    <xf numFmtId="165" fontId="24" fillId="33" borderId="13" xfId="38" applyNumberFormat="1" applyFont="1" applyFill="1" applyBorder="1" applyAlignment="1" applyProtection="1">
      <alignment horizontal="right" wrapText="1"/>
    </xf>
    <xf numFmtId="0" fontId="24" fillId="33" borderId="13" xfId="0" applyFont="1" applyFill="1" applyBorder="1" applyAlignment="1" applyProtection="1">
      <alignment horizontal="right" vertical="center" wrapText="1"/>
    </xf>
    <xf numFmtId="4" fontId="24" fillId="30" borderId="13" xfId="0" applyNumberFormat="1" applyFont="1" applyFill="1" applyBorder="1" applyAlignment="1" applyProtection="1">
      <alignment horizontal="right" vertical="center" wrapText="1"/>
    </xf>
    <xf numFmtId="164" fontId="24" fillId="33" borderId="13" xfId="38" applyFont="1" applyFill="1" applyBorder="1" applyAlignment="1" applyProtection="1">
      <alignment horizontal="center" wrapText="1"/>
    </xf>
    <xf numFmtId="164" fontId="24" fillId="33" borderId="13" xfId="37" applyFont="1" applyFill="1" applyBorder="1" applyAlignment="1" applyProtection="1">
      <alignment horizontal="center" wrapText="1"/>
    </xf>
    <xf numFmtId="4" fontId="24" fillId="36" borderId="13" xfId="38" applyNumberFormat="1" applyFont="1" applyFill="1" applyBorder="1" applyAlignment="1" applyProtection="1">
      <alignment horizontal="center" wrapText="1"/>
    </xf>
    <xf numFmtId="0" fontId="24" fillId="32" borderId="0" xfId="0" applyFont="1" applyFill="1" applyAlignment="1" applyProtection="1">
      <alignment wrapText="1"/>
    </xf>
    <xf numFmtId="164" fontId="24" fillId="32" borderId="13" xfId="38" applyFont="1" applyFill="1" applyBorder="1" applyAlignment="1" applyProtection="1">
      <alignment wrapText="1"/>
    </xf>
    <xf numFmtId="165" fontId="24" fillId="32" borderId="13" xfId="38" applyNumberFormat="1" applyFont="1" applyFill="1" applyBorder="1" applyAlignment="1" applyProtection="1">
      <alignment horizontal="right" wrapText="1"/>
    </xf>
    <xf numFmtId="0" fontId="24" fillId="30" borderId="13" xfId="0" applyFont="1" applyFill="1" applyBorder="1" applyAlignment="1" applyProtection="1">
      <alignment horizontal="right" vertical="center" wrapText="1"/>
    </xf>
    <xf numFmtId="164" fontId="24" fillId="32" borderId="13" xfId="37" applyFont="1" applyFill="1" applyBorder="1" applyAlignment="1" applyProtection="1">
      <alignment horizontal="center" wrapText="1"/>
    </xf>
    <xf numFmtId="164" fontId="24" fillId="32" borderId="13" xfId="38" applyFont="1" applyFill="1" applyBorder="1" applyAlignment="1" applyProtection="1">
      <alignment vertical="top" wrapText="1"/>
    </xf>
    <xf numFmtId="164" fontId="24" fillId="32" borderId="13" xfId="38" applyFont="1" applyFill="1" applyBorder="1" applyAlignment="1" applyProtection="1">
      <alignment horizontal="center" vertical="top" wrapText="1"/>
    </xf>
    <xf numFmtId="0" fontId="24" fillId="32" borderId="13" xfId="38" applyNumberFormat="1" applyFont="1" applyFill="1" applyBorder="1" applyAlignment="1" applyProtection="1">
      <alignment horizontal="center" wrapText="1"/>
    </xf>
    <xf numFmtId="164" fontId="24" fillId="32" borderId="13" xfId="38" applyFont="1" applyFill="1" applyBorder="1" applyAlignment="1" applyProtection="1">
      <alignment horizontal="right" wrapText="1"/>
    </xf>
    <xf numFmtId="166" fontId="24" fillId="30" borderId="13" xfId="0" applyNumberFormat="1" applyFont="1" applyFill="1" applyBorder="1" applyAlignment="1" applyProtection="1">
      <alignment horizontal="right" vertical="center" wrapText="1"/>
    </xf>
    <xf numFmtId="0" fontId="21" fillId="0" borderId="13" xfId="0" applyFont="1" applyBorder="1" applyAlignment="1" applyProtection="1">
      <alignment wrapText="1"/>
    </xf>
    <xf numFmtId="0" fontId="21" fillId="0" borderId="0" xfId="0" applyFont="1" applyAlignment="1" applyProtection="1">
      <alignment wrapText="1"/>
    </xf>
    <xf numFmtId="0" fontId="22" fillId="30" borderId="13" xfId="0" applyFont="1" applyFill="1" applyBorder="1" applyAlignment="1" applyProtection="1">
      <alignment horizontal="right" vertical="center" wrapText="1"/>
    </xf>
    <xf numFmtId="164" fontId="22" fillId="32" borderId="13" xfId="38" applyFont="1" applyFill="1" applyBorder="1" applyAlignment="1" applyProtection="1">
      <alignment horizontal="center" wrapText="1"/>
    </xf>
    <xf numFmtId="167" fontId="24" fillId="32" borderId="13" xfId="38" applyNumberFormat="1" applyFont="1" applyFill="1" applyBorder="1" applyAlignment="1" applyProtection="1">
      <alignment horizontal="center" vertical="top" wrapText="1"/>
    </xf>
    <xf numFmtId="0" fontId="22" fillId="27" borderId="0" xfId="0" applyFont="1" applyFill="1" applyAlignment="1" applyProtection="1">
      <alignment wrapText="1"/>
    </xf>
    <xf numFmtId="0" fontId="22" fillId="0" borderId="13" xfId="0" applyFont="1" applyBorder="1" applyAlignment="1" applyProtection="1">
      <alignment wrapText="1"/>
    </xf>
    <xf numFmtId="0" fontId="25" fillId="25" borderId="13" xfId="0" applyFont="1" applyFill="1" applyBorder="1" applyAlignment="1" applyProtection="1">
      <alignment wrapText="1"/>
    </xf>
    <xf numFmtId="0" fontId="24" fillId="34" borderId="13" xfId="0" applyFont="1" applyFill="1" applyBorder="1" applyAlignment="1" applyProtection="1">
      <alignment wrapText="1"/>
    </xf>
    <xf numFmtId="164" fontId="24" fillId="34" borderId="13" xfId="37" applyFont="1" applyFill="1" applyBorder="1" applyAlignment="1" applyProtection="1">
      <alignment wrapText="1"/>
    </xf>
    <xf numFmtId="165" fontId="24" fillId="34" borderId="13" xfId="38" applyNumberFormat="1" applyFont="1" applyFill="1" applyBorder="1" applyAlignment="1" applyProtection="1">
      <alignment horizontal="right" wrapText="1"/>
    </xf>
    <xf numFmtId="0" fontId="24" fillId="34" borderId="13" xfId="0" applyFont="1" applyFill="1" applyBorder="1" applyAlignment="1" applyProtection="1">
      <alignment horizontal="right" vertical="center" wrapText="1"/>
    </xf>
    <xf numFmtId="164" fontId="24" fillId="34" borderId="13" xfId="38" applyFont="1" applyFill="1" applyBorder="1" applyAlignment="1" applyProtection="1">
      <alignment horizontal="center" wrapText="1"/>
    </xf>
    <xf numFmtId="164" fontId="24" fillId="34" borderId="13" xfId="37" applyFont="1" applyFill="1" applyBorder="1" applyAlignment="1" applyProtection="1">
      <alignment horizontal="center" wrapText="1"/>
    </xf>
    <xf numFmtId="0" fontId="25" fillId="25" borderId="0" xfId="0" applyFont="1" applyFill="1" applyAlignment="1" applyProtection="1">
      <alignment wrapText="1"/>
    </xf>
    <xf numFmtId="0" fontId="24" fillId="24" borderId="13" xfId="0" applyFont="1" applyFill="1" applyBorder="1" applyAlignment="1" applyProtection="1">
      <alignment horizontal="right" vertical="center" wrapText="1"/>
    </xf>
    <xf numFmtId="164" fontId="24" fillId="0" borderId="13" xfId="38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wrapText="1"/>
    </xf>
    <xf numFmtId="168" fontId="24" fillId="32" borderId="13" xfId="38" applyNumberFormat="1" applyFont="1" applyFill="1" applyBorder="1" applyAlignment="1" applyProtection="1">
      <alignment horizontal="center" vertical="top" wrapText="1"/>
    </xf>
    <xf numFmtId="0" fontId="25" fillId="26" borderId="13" xfId="0" applyFont="1" applyFill="1" applyBorder="1" applyAlignment="1" applyProtection="1">
      <alignment wrapText="1"/>
    </xf>
    <xf numFmtId="0" fontId="24" fillId="35" borderId="13" xfId="0" applyFont="1" applyFill="1" applyBorder="1" applyAlignment="1" applyProtection="1">
      <alignment wrapText="1"/>
    </xf>
    <xf numFmtId="164" fontId="24" fillId="35" borderId="13" xfId="37" applyFont="1" applyFill="1" applyBorder="1" applyAlignment="1" applyProtection="1">
      <alignment wrapText="1"/>
    </xf>
    <xf numFmtId="165" fontId="24" fillId="35" borderId="13" xfId="38" applyNumberFormat="1" applyFont="1" applyFill="1" applyBorder="1" applyAlignment="1" applyProtection="1">
      <alignment horizontal="right" wrapText="1"/>
    </xf>
    <xf numFmtId="0" fontId="24" fillId="35" borderId="13" xfId="0" applyFont="1" applyFill="1" applyBorder="1" applyAlignment="1" applyProtection="1">
      <alignment horizontal="right" vertical="center" wrapText="1"/>
    </xf>
    <xf numFmtId="164" fontId="24" fillId="35" borderId="13" xfId="38" applyFont="1" applyFill="1" applyBorder="1" applyAlignment="1" applyProtection="1">
      <alignment horizontal="center" wrapText="1"/>
    </xf>
    <xf numFmtId="164" fontId="24" fillId="35" borderId="13" xfId="37" applyFont="1" applyFill="1" applyBorder="1" applyAlignment="1" applyProtection="1">
      <alignment horizontal="center" wrapText="1"/>
    </xf>
    <xf numFmtId="0" fontId="25" fillId="26" borderId="0" xfId="0" applyFont="1" applyFill="1" applyAlignment="1" applyProtection="1">
      <alignment wrapText="1"/>
    </xf>
    <xf numFmtId="164" fontId="24" fillId="33" borderId="13" xfId="38" applyFont="1" applyFill="1" applyBorder="1" applyAlignment="1" applyProtection="1">
      <alignment wrapText="1"/>
    </xf>
    <xf numFmtId="0" fontId="24" fillId="32" borderId="13" xfId="0" applyFont="1" applyFill="1" applyBorder="1" applyAlignment="1" applyProtection="1">
      <alignment horizontal="left" wrapText="1"/>
    </xf>
    <xf numFmtId="166" fontId="24" fillId="32" borderId="13" xfId="37" applyNumberFormat="1" applyFont="1" applyFill="1" applyBorder="1" applyAlignment="1" applyProtection="1">
      <alignment wrapText="1"/>
    </xf>
    <xf numFmtId="0" fontId="22" fillId="28" borderId="13" xfId="0" applyFont="1" applyFill="1" applyBorder="1" applyAlignment="1" applyProtection="1">
      <alignment wrapText="1"/>
    </xf>
    <xf numFmtId="164" fontId="22" fillId="32" borderId="0" xfId="37" applyFont="1" applyFill="1" applyBorder="1" applyAlignment="1" applyProtection="1">
      <alignment wrapText="1"/>
    </xf>
    <xf numFmtId="0" fontId="24" fillId="32" borderId="0" xfId="0" applyFont="1" applyFill="1" applyBorder="1" applyAlignment="1" applyProtection="1">
      <alignment wrapText="1"/>
    </xf>
    <xf numFmtId="164" fontId="24" fillId="32" borderId="0" xfId="37" applyFont="1" applyFill="1" applyBorder="1" applyAlignment="1" applyProtection="1">
      <alignment wrapText="1"/>
    </xf>
    <xf numFmtId="166" fontId="24" fillId="32" borderId="0" xfId="37" applyNumberFormat="1" applyFont="1" applyFill="1" applyBorder="1" applyAlignment="1" applyProtection="1">
      <alignment wrapText="1"/>
    </xf>
    <xf numFmtId="0" fontId="24" fillId="30" borderId="0" xfId="0" applyFont="1" applyFill="1" applyBorder="1" applyAlignment="1" applyProtection="1">
      <alignment horizontal="right" vertical="center" wrapText="1"/>
    </xf>
    <xf numFmtId="4" fontId="24" fillId="30" borderId="0" xfId="0" applyNumberFormat="1" applyFont="1" applyFill="1" applyBorder="1" applyAlignment="1" applyProtection="1">
      <alignment horizontal="right" vertical="center" wrapText="1"/>
    </xf>
    <xf numFmtId="164" fontId="24" fillId="32" borderId="0" xfId="37" applyFont="1" applyFill="1" applyBorder="1" applyAlignment="1" applyProtection="1">
      <alignment horizontal="center" wrapText="1"/>
    </xf>
    <xf numFmtId="164" fontId="24" fillId="32" borderId="0" xfId="38" applyFont="1" applyFill="1" applyBorder="1" applyAlignment="1" applyProtection="1">
      <alignment horizontal="center" wrapText="1"/>
    </xf>
    <xf numFmtId="0" fontId="22" fillId="0" borderId="0" xfId="0" applyFont="1" applyFill="1" applyAlignment="1" applyProtection="1">
      <alignment wrapText="1"/>
    </xf>
    <xf numFmtId="0" fontId="23" fillId="0" borderId="0" xfId="0" applyFont="1" applyFill="1" applyAlignment="1" applyProtection="1">
      <alignment wrapText="1"/>
    </xf>
    <xf numFmtId="0" fontId="24" fillId="0" borderId="0" xfId="0" applyFont="1" applyFill="1" applyAlignment="1" applyProtection="1">
      <alignment wrapText="1"/>
    </xf>
    <xf numFmtId="0" fontId="21" fillId="0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2" fillId="20" borderId="10" xfId="0" applyFont="1" applyFill="1" applyBorder="1" applyProtection="1"/>
    <xf numFmtId="0" fontId="22" fillId="20" borderId="12" xfId="0" applyFont="1" applyFill="1" applyBorder="1" applyProtection="1"/>
    <xf numFmtId="0" fontId="22" fillId="32" borderId="0" xfId="0" applyFont="1" applyFill="1" applyProtection="1"/>
    <xf numFmtId="0" fontId="22" fillId="0" borderId="0" xfId="0" applyFont="1" applyProtection="1"/>
    <xf numFmtId="0" fontId="22" fillId="31" borderId="10" xfId="0" applyFont="1" applyFill="1" applyBorder="1" applyAlignment="1" applyProtection="1">
      <alignment horizontal="center"/>
    </xf>
    <xf numFmtId="0" fontId="22" fillId="31" borderId="10" xfId="0" applyFont="1" applyFill="1" applyBorder="1" applyAlignment="1" applyProtection="1">
      <alignment horizontal="center" wrapText="1"/>
    </xf>
    <xf numFmtId="0" fontId="22" fillId="38" borderId="10" xfId="0" applyFont="1" applyFill="1" applyBorder="1" applyAlignment="1" applyProtection="1">
      <alignment horizontal="center" wrapText="1"/>
    </xf>
    <xf numFmtId="0" fontId="22" fillId="31" borderId="12" xfId="0" applyFont="1" applyFill="1" applyBorder="1" applyAlignment="1" applyProtection="1">
      <alignment horizontal="center" wrapText="1"/>
    </xf>
    <xf numFmtId="0" fontId="22" fillId="30" borderId="13" xfId="0" applyFont="1" applyFill="1" applyBorder="1" applyProtection="1"/>
    <xf numFmtId="0" fontId="22" fillId="28" borderId="0" xfId="0" applyFont="1" applyFill="1" applyProtection="1"/>
    <xf numFmtId="0" fontId="22" fillId="0" borderId="0" xfId="0" applyFont="1" applyFill="1" applyProtection="1"/>
    <xf numFmtId="0" fontId="22" fillId="41" borderId="0" xfId="0" applyFont="1" applyFill="1" applyProtection="1"/>
    <xf numFmtId="0" fontId="22" fillId="29" borderId="11" xfId="0" applyFont="1" applyFill="1" applyBorder="1" applyAlignment="1" applyProtection="1">
      <alignment horizontal="center"/>
    </xf>
    <xf numFmtId="164" fontId="22" fillId="29" borderId="11" xfId="0" applyNumberFormat="1" applyFont="1" applyFill="1" applyBorder="1" applyAlignment="1" applyProtection="1">
      <alignment horizontal="center"/>
    </xf>
    <xf numFmtId="0" fontId="22" fillId="39" borderId="11" xfId="0" applyFont="1" applyFill="1" applyBorder="1" applyAlignment="1" applyProtection="1">
      <alignment horizontal="center"/>
    </xf>
    <xf numFmtId="0" fontId="22" fillId="20" borderId="11" xfId="0" applyFont="1" applyFill="1" applyBorder="1" applyAlignment="1" applyProtection="1">
      <alignment horizontal="center"/>
    </xf>
    <xf numFmtId="0" fontId="22" fillId="20" borderId="0" xfId="0" applyFont="1" applyFill="1" applyAlignment="1" applyProtection="1">
      <alignment horizontal="center"/>
    </xf>
    <xf numFmtId="0" fontId="22" fillId="30" borderId="13" xfId="0" applyFont="1" applyFill="1" applyBorder="1" applyAlignment="1" applyProtection="1">
      <alignment wrapText="1"/>
    </xf>
    <xf numFmtId="170" fontId="22" fillId="30" borderId="13" xfId="0" applyNumberFormat="1" applyFont="1" applyFill="1" applyBorder="1" applyProtection="1"/>
    <xf numFmtId="0" fontId="22" fillId="30" borderId="13" xfId="0" applyFont="1" applyFill="1" applyBorder="1" applyAlignment="1" applyProtection="1">
      <alignment horizontal="center"/>
    </xf>
    <xf numFmtId="166" fontId="22" fillId="30" borderId="13" xfId="0" applyNumberFormat="1" applyFont="1" applyFill="1" applyBorder="1" applyAlignment="1" applyProtection="1">
      <alignment horizontal="center" vertical="center" wrapText="1"/>
    </xf>
    <xf numFmtId="166" fontId="22" fillId="40" borderId="13" xfId="0" applyNumberFormat="1" applyFont="1" applyFill="1" applyBorder="1" applyProtection="1"/>
    <xf numFmtId="171" fontId="22" fillId="30" borderId="13" xfId="0" applyNumberFormat="1" applyFont="1" applyFill="1" applyBorder="1" applyProtection="1"/>
    <xf numFmtId="164" fontId="22" fillId="30" borderId="13" xfId="0" applyNumberFormat="1" applyFont="1" applyFill="1" applyBorder="1" applyProtection="1"/>
    <xf numFmtId="0" fontId="22" fillId="24" borderId="13" xfId="0" applyFont="1" applyFill="1" applyBorder="1" applyProtection="1"/>
    <xf numFmtId="0" fontId="22" fillId="24" borderId="13" xfId="0" applyFont="1" applyFill="1" applyBorder="1" applyAlignment="1" applyProtection="1">
      <alignment horizontal="right" wrapText="1"/>
    </xf>
    <xf numFmtId="167" fontId="22" fillId="24" borderId="13" xfId="0" applyNumberFormat="1" applyFont="1" applyFill="1" applyBorder="1" applyProtection="1"/>
    <xf numFmtId="164" fontId="22" fillId="30" borderId="13" xfId="0" applyNumberFormat="1" applyFont="1" applyFill="1" applyBorder="1" applyAlignment="1" applyProtection="1">
      <alignment horizontal="center"/>
    </xf>
    <xf numFmtId="0" fontId="22" fillId="30" borderId="13" xfId="0" applyFont="1" applyFill="1" applyBorder="1" applyAlignment="1" applyProtection="1">
      <alignment horizontal="right" wrapText="1"/>
    </xf>
    <xf numFmtId="167" fontId="22" fillId="30" borderId="13" xfId="0" applyNumberFormat="1" applyFont="1" applyFill="1" applyBorder="1" applyProtection="1"/>
    <xf numFmtId="164" fontId="23" fillId="37" borderId="13" xfId="37" applyFont="1" applyFill="1" applyBorder="1" applyAlignment="1" applyProtection="1">
      <alignment horizontal="center" wrapText="1"/>
    </xf>
    <xf numFmtId="0" fontId="23" fillId="37" borderId="13" xfId="0" applyFont="1" applyFill="1" applyBorder="1" applyAlignment="1" applyProtection="1">
      <alignment horizontal="center" wrapText="1"/>
    </xf>
    <xf numFmtId="0" fontId="22" fillId="32" borderId="0" xfId="0" applyFont="1" applyFill="1" applyAlignment="1" applyProtection="1">
      <alignment wrapText="1"/>
    </xf>
    <xf numFmtId="4" fontId="22" fillId="32" borderId="0" xfId="0" applyNumberFormat="1" applyFont="1" applyFill="1" applyAlignment="1" applyProtection="1">
      <alignment wrapText="1"/>
    </xf>
    <xf numFmtId="0" fontId="22" fillId="32" borderId="0" xfId="0" applyFont="1" applyFill="1" applyBorder="1" applyAlignment="1" applyProtection="1">
      <alignment wrapText="1"/>
    </xf>
    <xf numFmtId="164" fontId="22" fillId="32" borderId="0" xfId="38" applyFont="1" applyFill="1" applyBorder="1" applyAlignment="1" applyProtection="1">
      <alignment horizontal="center" wrapText="1"/>
    </xf>
    <xf numFmtId="4" fontId="24" fillId="32" borderId="0" xfId="38" applyNumberFormat="1" applyFont="1" applyFill="1" applyBorder="1" applyAlignment="1" applyProtection="1">
      <alignment horizontal="center" wrapText="1"/>
    </xf>
    <xf numFmtId="164" fontId="22" fillId="32" borderId="0" xfId="37" applyFont="1" applyFill="1" applyAlignment="1" applyProtection="1">
      <alignment wrapText="1"/>
    </xf>
    <xf numFmtId="166" fontId="22" fillId="32" borderId="0" xfId="37" applyNumberFormat="1" applyFont="1" applyFill="1" applyAlignment="1" applyProtection="1">
      <alignment wrapText="1"/>
    </xf>
    <xf numFmtId="4" fontId="22" fillId="32" borderId="0" xfId="37" applyNumberFormat="1" applyFont="1" applyFill="1" applyAlignment="1" applyProtection="1">
      <alignment wrapText="1"/>
    </xf>
    <xf numFmtId="0" fontId="26" fillId="32" borderId="0" xfId="0" applyFont="1" applyFill="1" applyAlignment="1" applyProtection="1">
      <alignment horizontal="center" wrapText="1"/>
    </xf>
    <xf numFmtId="0" fontId="27" fillId="0" borderId="0" xfId="0" applyFont="1" applyAlignment="1">
      <alignment horizontal="center" wrapText="1"/>
    </xf>
    <xf numFmtId="0" fontId="22" fillId="0" borderId="13" xfId="0" applyFont="1" applyFill="1" applyBorder="1" applyAlignment="1" applyProtection="1">
      <alignment wrapText="1"/>
    </xf>
    <xf numFmtId="0" fontId="22" fillId="23" borderId="13" xfId="0" applyFont="1" applyFill="1" applyBorder="1" applyAlignment="1" applyProtection="1">
      <alignment wrapText="1"/>
    </xf>
    <xf numFmtId="0" fontId="24" fillId="0" borderId="13" xfId="0" applyFont="1" applyFill="1" applyBorder="1" applyAlignment="1" applyProtection="1">
      <alignment wrapText="1"/>
    </xf>
    <xf numFmtId="0" fontId="22" fillId="27" borderId="13" xfId="0" applyFont="1" applyFill="1" applyBorder="1" applyAlignment="1" applyProtection="1">
      <alignment wrapText="1"/>
    </xf>
    <xf numFmtId="0" fontId="22" fillId="32" borderId="0" xfId="0" applyFont="1" applyFill="1" applyAlignment="1" applyProtection="1">
      <alignment wrapText="1"/>
    </xf>
    <xf numFmtId="0" fontId="0" fillId="32" borderId="0" xfId="0" applyFill="1" applyAlignment="1">
      <alignment wrapText="1"/>
    </xf>
    <xf numFmtId="0" fontId="23" fillId="36" borderId="13" xfId="0" applyFont="1" applyFill="1" applyBorder="1" applyAlignment="1" applyProtection="1">
      <alignment wrapText="1"/>
    </xf>
    <xf numFmtId="0" fontId="22" fillId="20" borderId="10" xfId="0" applyFont="1" applyFill="1" applyBorder="1" applyAlignment="1" applyProtection="1">
      <alignment horizontal="center"/>
    </xf>
  </cellXfs>
  <cellStyles count="48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Heading" xfId="28"/>
    <cellStyle name="Heading1" xfId="29"/>
    <cellStyle name="Komórka połączona 2" xfId="30"/>
    <cellStyle name="Komórka zaznaczona 2" xfId="31"/>
    <cellStyle name="Nagłówek 1 2" xfId="32"/>
    <cellStyle name="Nagłówek 2 2" xfId="33"/>
    <cellStyle name="Nagłówek 3 2" xfId="34"/>
    <cellStyle name="Nagłówek 4 2" xfId="35"/>
    <cellStyle name="Neutralne 2" xfId="36"/>
    <cellStyle name="Normalny" xfId="0" builtinId="0" customBuiltin="1"/>
    <cellStyle name="Normalny 2" xfId="37"/>
    <cellStyle name="Normalny 3" xfId="38"/>
    <cellStyle name="Obliczenia 2" xfId="39"/>
    <cellStyle name="Result" xfId="40"/>
    <cellStyle name="Result2" xfId="41"/>
    <cellStyle name="Suma 2" xfId="42"/>
    <cellStyle name="Tekst objaśnienia 2" xfId="43"/>
    <cellStyle name="Tekst ostrzeżenia 2" xfId="44"/>
    <cellStyle name="Tytuł 2" xfId="45"/>
    <cellStyle name="Uwaga 2" xfId="46"/>
    <cellStyle name="Złe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8"/>
  <sheetViews>
    <sheetView showGridLines="0" zoomScale="85" zoomScaleNormal="85" workbookViewId="0">
      <selection activeCell="D2" sqref="D2:L2"/>
    </sheetView>
  </sheetViews>
  <sheetFormatPr defaultColWidth="9" defaultRowHeight="15"/>
  <cols>
    <col min="1" max="1" width="6.5" style="1" customWidth="1"/>
    <col min="2" max="2" width="5.125" style="1" hidden="1" customWidth="1"/>
    <col min="3" max="3" width="9.375" style="1" hidden="1" customWidth="1"/>
    <col min="4" max="4" width="25.75" style="1" customWidth="1"/>
    <col min="5" max="5" width="19.75" style="1" customWidth="1"/>
    <col min="6" max="6" width="12.25" style="1" customWidth="1"/>
    <col min="7" max="8" width="10.75" style="1" customWidth="1"/>
    <col min="9" max="9" width="13.75" style="2" customWidth="1"/>
    <col min="10" max="10" width="9.375" style="1" customWidth="1"/>
    <col min="11" max="11" width="10.5" style="1" customWidth="1"/>
    <col min="12" max="12" width="8.5" style="1" customWidth="1"/>
    <col min="13" max="13" width="11.75" style="1" customWidth="1"/>
    <col min="14" max="14" width="7.875" style="1" customWidth="1"/>
    <col min="15" max="15" width="11.375" style="1" customWidth="1"/>
    <col min="16" max="16" width="14.125" style="1" customWidth="1"/>
    <col min="17" max="17" width="11.25" style="1" customWidth="1"/>
    <col min="18" max="18" width="18.5" style="3" customWidth="1"/>
    <col min="19" max="58" width="8.75" style="75" customWidth="1"/>
    <col min="59" max="1018" width="8.75" style="1" customWidth="1"/>
    <col min="1019" max="1019" width="9" style="1" customWidth="1"/>
    <col min="1020" max="16384" width="9" style="1"/>
  </cols>
  <sheetData>
    <row r="1" spans="1:58" s="112" customFormat="1">
      <c r="D1" s="126" t="s">
        <v>424</v>
      </c>
      <c r="E1" s="127"/>
      <c r="F1" s="127"/>
      <c r="I1" s="113"/>
      <c r="R1" s="113"/>
    </row>
    <row r="2" spans="1:58" s="112" customFormat="1" ht="18.75">
      <c r="D2" s="120"/>
      <c r="E2" s="121"/>
      <c r="F2" s="121"/>
      <c r="G2" s="121"/>
      <c r="H2" s="121"/>
      <c r="I2" s="121"/>
      <c r="J2" s="121"/>
      <c r="K2" s="121"/>
      <c r="L2" s="121"/>
      <c r="R2" s="113"/>
    </row>
    <row r="3" spans="1:58" s="112" customFormat="1">
      <c r="I3" s="113"/>
      <c r="R3" s="113"/>
    </row>
    <row r="4" spans="1:58" s="112" customFormat="1">
      <c r="I4" s="113"/>
      <c r="R4" s="113"/>
    </row>
    <row r="5" spans="1:58" s="5" customFormat="1" ht="75">
      <c r="A5" s="110" t="s">
        <v>0</v>
      </c>
      <c r="B5" s="128"/>
      <c r="C5" s="128"/>
      <c r="D5" s="111" t="s">
        <v>1</v>
      </c>
      <c r="E5" s="110" t="s">
        <v>2</v>
      </c>
      <c r="F5" s="110" t="s">
        <v>3</v>
      </c>
      <c r="G5" s="110" t="s">
        <v>4</v>
      </c>
      <c r="H5" s="110" t="s">
        <v>5</v>
      </c>
      <c r="I5" s="4" t="s">
        <v>6</v>
      </c>
      <c r="J5" s="110" t="s">
        <v>7</v>
      </c>
      <c r="K5" s="110" t="s">
        <v>8</v>
      </c>
      <c r="L5" s="110" t="s">
        <v>9</v>
      </c>
      <c r="M5" s="110" t="s">
        <v>10</v>
      </c>
      <c r="N5" s="110"/>
      <c r="O5" s="110" t="s">
        <v>11</v>
      </c>
      <c r="P5" s="110" t="s">
        <v>423</v>
      </c>
      <c r="Q5" s="110" t="s">
        <v>12</v>
      </c>
      <c r="R5" s="4" t="s">
        <v>13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1:58" ht="12" customHeight="1">
      <c r="A6" s="6">
        <v>1</v>
      </c>
      <c r="B6" s="122"/>
      <c r="C6" s="122"/>
      <c r="D6" s="7" t="s">
        <v>14</v>
      </c>
      <c r="E6" s="8" t="s">
        <v>15</v>
      </c>
      <c r="F6" s="9">
        <v>512273.00160000002</v>
      </c>
      <c r="G6" s="10">
        <v>289.95</v>
      </c>
      <c r="H6" s="10">
        <v>4185</v>
      </c>
      <c r="I6" s="11">
        <f t="shared" ref="I6:I62" si="0">H6*G6</f>
        <v>1213440.75</v>
      </c>
      <c r="J6" s="8" t="s">
        <v>16</v>
      </c>
      <c r="K6" s="12" t="s">
        <v>17</v>
      </c>
      <c r="L6" s="13" t="s">
        <v>18</v>
      </c>
      <c r="M6" s="12">
        <v>1924</v>
      </c>
      <c r="N6" s="12">
        <v>2015</v>
      </c>
      <c r="O6" s="12">
        <f t="shared" ref="O6:O30" si="1">N6-M6</f>
        <v>91</v>
      </c>
      <c r="P6" s="12" t="s">
        <v>19</v>
      </c>
      <c r="Q6" s="14">
        <v>35</v>
      </c>
      <c r="R6" s="15">
        <f t="shared" ref="R6:R69" si="2">I6-(I6*Q6%)</f>
        <v>788736.48750000005</v>
      </c>
    </row>
    <row r="7" spans="1:58" s="26" customFormat="1">
      <c r="A7" s="16">
        <v>2</v>
      </c>
      <c r="B7" s="17"/>
      <c r="C7" s="17"/>
      <c r="D7" s="18" t="s">
        <v>20</v>
      </c>
      <c r="E7" s="19" t="s">
        <v>21</v>
      </c>
      <c r="F7" s="20"/>
      <c r="G7" s="21">
        <v>83.91</v>
      </c>
      <c r="H7" s="10">
        <v>4185</v>
      </c>
      <c r="I7" s="22">
        <f t="shared" si="0"/>
        <v>351163.35</v>
      </c>
      <c r="J7" s="19" t="s">
        <v>16</v>
      </c>
      <c r="K7" s="23" t="s">
        <v>17</v>
      </c>
      <c r="L7" s="24"/>
      <c r="M7" s="23">
        <v>1950</v>
      </c>
      <c r="N7" s="12">
        <v>2015</v>
      </c>
      <c r="O7" s="14">
        <f t="shared" si="1"/>
        <v>65</v>
      </c>
      <c r="P7" s="14" t="s">
        <v>19</v>
      </c>
      <c r="Q7" s="14">
        <v>21</v>
      </c>
      <c r="R7" s="25">
        <f t="shared" si="2"/>
        <v>277419.0465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8" spans="1:58">
      <c r="A8" s="6">
        <v>3</v>
      </c>
      <c r="B8" s="122"/>
      <c r="C8" s="122"/>
      <c r="D8" s="27" t="s">
        <v>23</v>
      </c>
      <c r="E8" s="16" t="s">
        <v>15</v>
      </c>
      <c r="F8" s="28">
        <v>132159.35999999999</v>
      </c>
      <c r="G8" s="29">
        <v>85.52</v>
      </c>
      <c r="H8" s="10">
        <v>4185</v>
      </c>
      <c r="I8" s="22">
        <f t="shared" si="0"/>
        <v>357901.2</v>
      </c>
      <c r="J8" s="16" t="s">
        <v>16</v>
      </c>
      <c r="K8" s="14" t="s">
        <v>22</v>
      </c>
      <c r="L8" s="30" t="s">
        <v>18</v>
      </c>
      <c r="M8" s="14">
        <v>1900</v>
      </c>
      <c r="N8" s="12">
        <v>2015</v>
      </c>
      <c r="O8" s="14">
        <f t="shared" si="1"/>
        <v>115</v>
      </c>
      <c r="P8" s="14" t="s">
        <v>19</v>
      </c>
      <c r="Q8" s="14">
        <v>45</v>
      </c>
      <c r="R8" s="25">
        <f t="shared" si="2"/>
        <v>196845.66</v>
      </c>
    </row>
    <row r="9" spans="1:58">
      <c r="A9" s="16">
        <v>4</v>
      </c>
      <c r="B9" s="122"/>
      <c r="C9" s="122"/>
      <c r="D9" s="27" t="s">
        <v>24</v>
      </c>
      <c r="E9" s="16" t="s">
        <v>15</v>
      </c>
      <c r="F9" s="28">
        <v>178803.84</v>
      </c>
      <c r="G9" s="29">
        <v>136.35</v>
      </c>
      <c r="H9" s="10">
        <v>4185</v>
      </c>
      <c r="I9" s="22">
        <f t="shared" si="0"/>
        <v>570624.75</v>
      </c>
      <c r="J9" s="16" t="s">
        <v>16</v>
      </c>
      <c r="K9" s="14" t="s">
        <v>22</v>
      </c>
      <c r="L9" s="30" t="s">
        <v>18</v>
      </c>
      <c r="M9" s="14">
        <v>1909</v>
      </c>
      <c r="N9" s="12">
        <v>2015</v>
      </c>
      <c r="O9" s="14">
        <f t="shared" si="1"/>
        <v>106</v>
      </c>
      <c r="P9" s="14" t="s">
        <v>19</v>
      </c>
      <c r="Q9" s="14">
        <v>43</v>
      </c>
      <c r="R9" s="25">
        <f t="shared" si="2"/>
        <v>325256.10750000004</v>
      </c>
    </row>
    <row r="10" spans="1:58">
      <c r="A10" s="6">
        <v>5</v>
      </c>
      <c r="B10" s="122"/>
      <c r="C10" s="122"/>
      <c r="D10" s="27" t="s">
        <v>25</v>
      </c>
      <c r="E10" s="16" t="s">
        <v>15</v>
      </c>
      <c r="F10" s="28">
        <v>120498.24000000001</v>
      </c>
      <c r="G10" s="29">
        <v>62</v>
      </c>
      <c r="H10" s="10">
        <v>4185</v>
      </c>
      <c r="I10" s="22">
        <f t="shared" si="0"/>
        <v>259470</v>
      </c>
      <c r="J10" s="16" t="s">
        <v>16</v>
      </c>
      <c r="K10" s="14" t="s">
        <v>17</v>
      </c>
      <c r="L10" s="30" t="s">
        <v>18</v>
      </c>
      <c r="M10" s="14">
        <v>1915</v>
      </c>
      <c r="N10" s="12">
        <v>2015</v>
      </c>
      <c r="O10" s="14">
        <f t="shared" si="1"/>
        <v>100</v>
      </c>
      <c r="P10" s="14" t="s">
        <v>19</v>
      </c>
      <c r="Q10" s="14">
        <v>37</v>
      </c>
      <c r="R10" s="25">
        <f t="shared" si="2"/>
        <v>163466.1</v>
      </c>
    </row>
    <row r="11" spans="1:58">
      <c r="A11" s="16">
        <v>6</v>
      </c>
      <c r="B11" s="122"/>
      <c r="C11" s="122"/>
      <c r="D11" s="27" t="s">
        <v>26</v>
      </c>
      <c r="E11" s="16" t="s">
        <v>15</v>
      </c>
      <c r="F11" s="28">
        <v>805355.81759999995</v>
      </c>
      <c r="G11" s="29">
        <v>419.84</v>
      </c>
      <c r="H11" s="10">
        <v>4185</v>
      </c>
      <c r="I11" s="22">
        <f t="shared" si="0"/>
        <v>1757030.3999999999</v>
      </c>
      <c r="J11" s="16" t="s">
        <v>16</v>
      </c>
      <c r="K11" s="14" t="s">
        <v>17</v>
      </c>
      <c r="L11" s="30" t="s">
        <v>18</v>
      </c>
      <c r="M11" s="14">
        <v>1905</v>
      </c>
      <c r="N11" s="12">
        <v>2015</v>
      </c>
      <c r="O11" s="14">
        <f t="shared" si="1"/>
        <v>110</v>
      </c>
      <c r="P11" s="14" t="s">
        <v>19</v>
      </c>
      <c r="Q11" s="14">
        <v>43</v>
      </c>
      <c r="R11" s="25">
        <f t="shared" si="2"/>
        <v>1001507.328</v>
      </c>
    </row>
    <row r="12" spans="1:58">
      <c r="A12" s="6">
        <v>7</v>
      </c>
      <c r="B12" s="122"/>
      <c r="C12" s="122"/>
      <c r="D12" s="31" t="s">
        <v>27</v>
      </c>
      <c r="E12" s="16" t="s">
        <v>15</v>
      </c>
      <c r="F12" s="28">
        <v>573610.49280000001</v>
      </c>
      <c r="G12" s="29">
        <v>295.14</v>
      </c>
      <c r="H12" s="10">
        <v>4185</v>
      </c>
      <c r="I12" s="22">
        <f t="shared" si="0"/>
        <v>1235160.8999999999</v>
      </c>
      <c r="J12" s="16" t="s">
        <v>16</v>
      </c>
      <c r="K12" s="32" t="s">
        <v>17</v>
      </c>
      <c r="L12" s="30" t="s">
        <v>18</v>
      </c>
      <c r="M12" s="32">
        <v>1890</v>
      </c>
      <c r="N12" s="12">
        <v>2015</v>
      </c>
      <c r="O12" s="14">
        <f t="shared" si="1"/>
        <v>125</v>
      </c>
      <c r="P12" s="14" t="s">
        <v>19</v>
      </c>
      <c r="Q12" s="14">
        <v>51</v>
      </c>
      <c r="R12" s="25">
        <f t="shared" si="2"/>
        <v>605228.8409999999</v>
      </c>
    </row>
    <row r="13" spans="1:58">
      <c r="A13" s="16">
        <v>8</v>
      </c>
      <c r="B13" s="122"/>
      <c r="C13" s="122"/>
      <c r="D13" s="27" t="s">
        <v>28</v>
      </c>
      <c r="E13" s="16" t="s">
        <v>15</v>
      </c>
      <c r="F13" s="28">
        <v>503604.90240000002</v>
      </c>
      <c r="G13" s="29">
        <v>259.12</v>
      </c>
      <c r="H13" s="10">
        <v>4185</v>
      </c>
      <c r="I13" s="22">
        <f t="shared" si="0"/>
        <v>1084417.2</v>
      </c>
      <c r="J13" s="16" t="s">
        <v>16</v>
      </c>
      <c r="K13" s="14" t="s">
        <v>17</v>
      </c>
      <c r="L13" s="30" t="s">
        <v>18</v>
      </c>
      <c r="M13" s="14">
        <v>1890</v>
      </c>
      <c r="N13" s="12">
        <v>2015</v>
      </c>
      <c r="O13" s="14">
        <f t="shared" si="1"/>
        <v>125</v>
      </c>
      <c r="P13" s="14" t="s">
        <v>19</v>
      </c>
      <c r="Q13" s="14">
        <v>51</v>
      </c>
      <c r="R13" s="25">
        <f t="shared" si="2"/>
        <v>531364.42799999996</v>
      </c>
    </row>
    <row r="14" spans="1:58">
      <c r="A14" s="6">
        <v>9</v>
      </c>
      <c r="B14" s="122"/>
      <c r="C14" s="122"/>
      <c r="D14" s="27" t="s">
        <v>29</v>
      </c>
      <c r="E14" s="16" t="s">
        <v>15</v>
      </c>
      <c r="F14" s="28">
        <v>509221.6752</v>
      </c>
      <c r="G14" s="29">
        <v>262.01</v>
      </c>
      <c r="H14" s="10">
        <v>4185</v>
      </c>
      <c r="I14" s="22">
        <f t="shared" si="0"/>
        <v>1096511.8499999999</v>
      </c>
      <c r="J14" s="16" t="s">
        <v>16</v>
      </c>
      <c r="K14" s="14" t="s">
        <v>17</v>
      </c>
      <c r="L14" s="30" t="s">
        <v>18</v>
      </c>
      <c r="M14" s="14">
        <v>1900</v>
      </c>
      <c r="N14" s="12">
        <v>2015</v>
      </c>
      <c r="O14" s="14">
        <f t="shared" si="1"/>
        <v>115</v>
      </c>
      <c r="P14" s="14" t="s">
        <v>19</v>
      </c>
      <c r="Q14" s="14">
        <v>45</v>
      </c>
      <c r="R14" s="25">
        <f t="shared" si="2"/>
        <v>603081.51749999984</v>
      </c>
    </row>
    <row r="15" spans="1:58">
      <c r="A15" s="16">
        <v>10</v>
      </c>
      <c r="B15" s="122"/>
      <c r="C15" s="122"/>
      <c r="D15" s="27" t="s">
        <v>30</v>
      </c>
      <c r="E15" s="16" t="s">
        <v>15</v>
      </c>
      <c r="F15" s="28">
        <v>520660.91</v>
      </c>
      <c r="G15" s="29">
        <v>128.59</v>
      </c>
      <c r="H15" s="10">
        <v>4185</v>
      </c>
      <c r="I15" s="22">
        <f t="shared" si="0"/>
        <v>538149.15</v>
      </c>
      <c r="J15" s="16" t="s">
        <v>16</v>
      </c>
      <c r="K15" s="14" t="s">
        <v>17</v>
      </c>
      <c r="L15" s="30" t="s">
        <v>18</v>
      </c>
      <c r="M15" s="14">
        <v>1961</v>
      </c>
      <c r="N15" s="12">
        <v>2015</v>
      </c>
      <c r="O15" s="14">
        <f t="shared" si="1"/>
        <v>54</v>
      </c>
      <c r="P15" s="14" t="s">
        <v>19</v>
      </c>
      <c r="Q15" s="14">
        <v>17</v>
      </c>
      <c r="R15" s="25">
        <f t="shared" si="2"/>
        <v>446663.79450000002</v>
      </c>
    </row>
    <row r="16" spans="1:58">
      <c r="A16" s="6">
        <v>11</v>
      </c>
      <c r="B16" s="122"/>
      <c r="C16" s="122"/>
      <c r="D16" s="27" t="s">
        <v>31</v>
      </c>
      <c r="E16" s="16" t="s">
        <v>15</v>
      </c>
      <c r="F16" s="28">
        <v>614233.30000000005</v>
      </c>
      <c r="G16" s="29">
        <v>129.66999999999999</v>
      </c>
      <c r="H16" s="10">
        <v>4185</v>
      </c>
      <c r="I16" s="22">
        <f t="shared" si="0"/>
        <v>542668.94999999995</v>
      </c>
      <c r="J16" s="16" t="s">
        <v>16</v>
      </c>
      <c r="K16" s="14" t="s">
        <v>17</v>
      </c>
      <c r="L16" s="30" t="s">
        <v>18</v>
      </c>
      <c r="M16" s="14">
        <v>1961</v>
      </c>
      <c r="N16" s="12">
        <v>2015</v>
      </c>
      <c r="O16" s="14">
        <f t="shared" si="1"/>
        <v>54</v>
      </c>
      <c r="P16" s="14" t="s">
        <v>19</v>
      </c>
      <c r="Q16" s="14">
        <v>17</v>
      </c>
      <c r="R16" s="25">
        <f t="shared" si="2"/>
        <v>450415.22849999997</v>
      </c>
    </row>
    <row r="17" spans="1:18">
      <c r="A17" s="16">
        <v>12</v>
      </c>
      <c r="B17" s="122"/>
      <c r="C17" s="122"/>
      <c r="D17" s="27" t="s">
        <v>32</v>
      </c>
      <c r="E17" s="16" t="s">
        <v>15</v>
      </c>
      <c r="F17" s="28">
        <v>272092.79999999999</v>
      </c>
      <c r="G17" s="29">
        <v>209.78</v>
      </c>
      <c r="H17" s="10">
        <v>4185</v>
      </c>
      <c r="I17" s="22">
        <f t="shared" si="0"/>
        <v>877929.3</v>
      </c>
      <c r="J17" s="16" t="s">
        <v>16</v>
      </c>
      <c r="K17" s="14" t="s">
        <v>22</v>
      </c>
      <c r="L17" s="30" t="s">
        <v>18</v>
      </c>
      <c r="M17" s="33">
        <v>1905</v>
      </c>
      <c r="N17" s="12">
        <v>2015</v>
      </c>
      <c r="O17" s="14">
        <f t="shared" si="1"/>
        <v>110</v>
      </c>
      <c r="P17" s="14" t="s">
        <v>19</v>
      </c>
      <c r="Q17" s="14">
        <v>43</v>
      </c>
      <c r="R17" s="25">
        <f t="shared" si="2"/>
        <v>500419.70100000006</v>
      </c>
    </row>
    <row r="18" spans="1:18" ht="12" customHeight="1">
      <c r="A18" s="6">
        <v>13</v>
      </c>
      <c r="B18" s="122"/>
      <c r="C18" s="122"/>
      <c r="D18" s="27" t="s">
        <v>33</v>
      </c>
      <c r="E18" s="16" t="s">
        <v>15</v>
      </c>
      <c r="F18" s="28">
        <v>95426.831999999995</v>
      </c>
      <c r="G18" s="29">
        <v>56.48</v>
      </c>
      <c r="H18" s="10">
        <v>4185</v>
      </c>
      <c r="I18" s="22">
        <f t="shared" si="0"/>
        <v>236368.8</v>
      </c>
      <c r="J18" s="16" t="s">
        <v>16</v>
      </c>
      <c r="K18" s="14" t="s">
        <v>22</v>
      </c>
      <c r="L18" s="30" t="s">
        <v>18</v>
      </c>
      <c r="M18" s="33">
        <v>1915</v>
      </c>
      <c r="N18" s="12">
        <v>2015</v>
      </c>
      <c r="O18" s="14">
        <f t="shared" si="1"/>
        <v>100</v>
      </c>
      <c r="P18" s="14" t="s">
        <v>19</v>
      </c>
      <c r="Q18" s="14">
        <v>37</v>
      </c>
      <c r="R18" s="25">
        <f t="shared" si="2"/>
        <v>148912.34399999998</v>
      </c>
    </row>
    <row r="19" spans="1:18">
      <c r="A19" s="16">
        <v>14</v>
      </c>
      <c r="B19" s="122"/>
      <c r="C19" s="122"/>
      <c r="D19" s="27" t="s">
        <v>34</v>
      </c>
      <c r="E19" s="16" t="s">
        <v>15</v>
      </c>
      <c r="F19" s="28">
        <v>208734.04800000001</v>
      </c>
      <c r="G19" s="29">
        <v>107.4</v>
      </c>
      <c r="H19" s="10">
        <v>4185</v>
      </c>
      <c r="I19" s="22">
        <f t="shared" si="0"/>
        <v>449469</v>
      </c>
      <c r="J19" s="16" t="s">
        <v>16</v>
      </c>
      <c r="K19" s="14" t="s">
        <v>17</v>
      </c>
      <c r="L19" s="30" t="s">
        <v>18</v>
      </c>
      <c r="M19" s="33">
        <v>1935</v>
      </c>
      <c r="N19" s="12">
        <v>2015</v>
      </c>
      <c r="O19" s="14">
        <f t="shared" si="1"/>
        <v>80</v>
      </c>
      <c r="P19" s="14" t="s">
        <v>19</v>
      </c>
      <c r="Q19" s="14">
        <v>28</v>
      </c>
      <c r="R19" s="25">
        <f t="shared" si="2"/>
        <v>323617.68</v>
      </c>
    </row>
    <row r="20" spans="1:18">
      <c r="A20" s="6">
        <v>15</v>
      </c>
      <c r="B20" s="122"/>
      <c r="C20" s="122"/>
      <c r="D20" s="27" t="s">
        <v>35</v>
      </c>
      <c r="E20" s="16" t="s">
        <v>15</v>
      </c>
      <c r="F20" s="28">
        <v>323809.86719999998</v>
      </c>
      <c r="G20" s="29">
        <v>166.61</v>
      </c>
      <c r="H20" s="10">
        <v>4185</v>
      </c>
      <c r="I20" s="22">
        <f t="shared" si="0"/>
        <v>697262.85000000009</v>
      </c>
      <c r="J20" s="16" t="s">
        <v>16</v>
      </c>
      <c r="K20" s="14" t="s">
        <v>17</v>
      </c>
      <c r="L20" s="30" t="s">
        <v>18</v>
      </c>
      <c r="M20" s="33">
        <v>1936</v>
      </c>
      <c r="N20" s="12">
        <v>2015</v>
      </c>
      <c r="O20" s="14">
        <f t="shared" si="1"/>
        <v>79</v>
      </c>
      <c r="P20" s="14" t="s">
        <v>19</v>
      </c>
      <c r="Q20" s="14">
        <v>28</v>
      </c>
      <c r="R20" s="25">
        <f t="shared" si="2"/>
        <v>502029.25200000004</v>
      </c>
    </row>
    <row r="21" spans="1:18">
      <c r="A21" s="16">
        <v>16</v>
      </c>
      <c r="B21" s="122"/>
      <c r="C21" s="122"/>
      <c r="D21" s="27" t="s">
        <v>36</v>
      </c>
      <c r="E21" s="16" t="s">
        <v>15</v>
      </c>
      <c r="F21" s="28">
        <v>148310.01120000001</v>
      </c>
      <c r="G21" s="29">
        <v>124.46</v>
      </c>
      <c r="H21" s="10">
        <v>4185</v>
      </c>
      <c r="I21" s="22">
        <f t="shared" si="0"/>
        <v>520865.1</v>
      </c>
      <c r="J21" s="16" t="s">
        <v>16</v>
      </c>
      <c r="K21" s="14" t="s">
        <v>17</v>
      </c>
      <c r="L21" s="30" t="s">
        <v>18</v>
      </c>
      <c r="M21" s="33">
        <v>1936</v>
      </c>
      <c r="N21" s="12">
        <v>2015</v>
      </c>
      <c r="O21" s="14">
        <f t="shared" si="1"/>
        <v>79</v>
      </c>
      <c r="P21" s="14" t="s">
        <v>19</v>
      </c>
      <c r="Q21" s="14">
        <v>28</v>
      </c>
      <c r="R21" s="25">
        <f t="shared" si="2"/>
        <v>375022.87199999997</v>
      </c>
    </row>
    <row r="22" spans="1:18">
      <c r="A22" s="6">
        <v>17</v>
      </c>
      <c r="B22" s="122"/>
      <c r="C22" s="122"/>
      <c r="D22" s="27" t="s">
        <v>37</v>
      </c>
      <c r="E22" s="16" t="s">
        <v>15</v>
      </c>
      <c r="F22" s="28">
        <v>199385.71679999999</v>
      </c>
      <c r="G22" s="29">
        <v>99.23</v>
      </c>
      <c r="H22" s="10">
        <v>4185</v>
      </c>
      <c r="I22" s="22">
        <f t="shared" si="0"/>
        <v>415277.55</v>
      </c>
      <c r="J22" s="16" t="s">
        <v>16</v>
      </c>
      <c r="K22" s="14" t="s">
        <v>17</v>
      </c>
      <c r="L22" s="30" t="s">
        <v>18</v>
      </c>
      <c r="M22" s="33">
        <v>1936</v>
      </c>
      <c r="N22" s="12">
        <v>2015</v>
      </c>
      <c r="O22" s="14">
        <f t="shared" si="1"/>
        <v>79</v>
      </c>
      <c r="P22" s="14" t="s">
        <v>19</v>
      </c>
      <c r="Q22" s="14">
        <v>28</v>
      </c>
      <c r="R22" s="25">
        <f t="shared" si="2"/>
        <v>298999.83600000001</v>
      </c>
    </row>
    <row r="23" spans="1:18">
      <c r="A23" s="16">
        <v>18</v>
      </c>
      <c r="B23" s="122"/>
      <c r="C23" s="122"/>
      <c r="D23" s="27" t="s">
        <v>38</v>
      </c>
      <c r="E23" s="16" t="s">
        <v>15</v>
      </c>
      <c r="F23" s="28">
        <v>292111.05599999998</v>
      </c>
      <c r="G23" s="29">
        <v>123.39</v>
      </c>
      <c r="H23" s="10">
        <v>4185</v>
      </c>
      <c r="I23" s="22">
        <f t="shared" si="0"/>
        <v>516387.15</v>
      </c>
      <c r="J23" s="16" t="s">
        <v>16</v>
      </c>
      <c r="K23" s="14" t="s">
        <v>17</v>
      </c>
      <c r="L23" s="30" t="s">
        <v>18</v>
      </c>
      <c r="M23" s="33">
        <v>1936</v>
      </c>
      <c r="N23" s="12">
        <v>2015</v>
      </c>
      <c r="O23" s="14">
        <f t="shared" si="1"/>
        <v>79</v>
      </c>
      <c r="P23" s="14" t="s">
        <v>19</v>
      </c>
      <c r="Q23" s="14">
        <v>28</v>
      </c>
      <c r="R23" s="25">
        <f t="shared" si="2"/>
        <v>371798.74800000002</v>
      </c>
    </row>
    <row r="24" spans="1:18">
      <c r="A24" s="6">
        <v>19</v>
      </c>
      <c r="B24" s="122"/>
      <c r="C24" s="122"/>
      <c r="D24" s="27" t="s">
        <v>39</v>
      </c>
      <c r="E24" s="16" t="s">
        <v>15</v>
      </c>
      <c r="F24" s="28">
        <v>251685.84</v>
      </c>
      <c r="G24" s="29">
        <v>102.59</v>
      </c>
      <c r="H24" s="10">
        <v>4185</v>
      </c>
      <c r="I24" s="22">
        <f t="shared" si="0"/>
        <v>429339.15</v>
      </c>
      <c r="J24" s="16" t="s">
        <v>16</v>
      </c>
      <c r="K24" s="14" t="s">
        <v>17</v>
      </c>
      <c r="L24" s="30" t="s">
        <v>18</v>
      </c>
      <c r="M24" s="33">
        <v>1936</v>
      </c>
      <c r="N24" s="12">
        <v>2015</v>
      </c>
      <c r="O24" s="14">
        <f t="shared" si="1"/>
        <v>79</v>
      </c>
      <c r="P24" s="14" t="s">
        <v>19</v>
      </c>
      <c r="Q24" s="14">
        <v>28</v>
      </c>
      <c r="R24" s="25">
        <f t="shared" si="2"/>
        <v>309124.18800000002</v>
      </c>
    </row>
    <row r="25" spans="1:18">
      <c r="A25" s="16">
        <v>20</v>
      </c>
      <c r="B25" s="122"/>
      <c r="C25" s="122"/>
      <c r="D25" s="27" t="s">
        <v>40</v>
      </c>
      <c r="E25" s="16" t="s">
        <v>15</v>
      </c>
      <c r="F25" s="28">
        <v>123646.7424</v>
      </c>
      <c r="G25" s="29">
        <v>63.62</v>
      </c>
      <c r="H25" s="10">
        <v>4185</v>
      </c>
      <c r="I25" s="22">
        <f t="shared" si="0"/>
        <v>266249.7</v>
      </c>
      <c r="J25" s="16" t="s">
        <v>16</v>
      </c>
      <c r="K25" s="14" t="s">
        <v>17</v>
      </c>
      <c r="L25" s="30" t="s">
        <v>18</v>
      </c>
      <c r="M25" s="33">
        <v>1935</v>
      </c>
      <c r="N25" s="12">
        <v>2015</v>
      </c>
      <c r="O25" s="14">
        <f t="shared" si="1"/>
        <v>80</v>
      </c>
      <c r="P25" s="14" t="s">
        <v>19</v>
      </c>
      <c r="Q25" s="14">
        <v>28</v>
      </c>
      <c r="R25" s="25">
        <f t="shared" si="2"/>
        <v>191699.78399999999</v>
      </c>
    </row>
    <row r="26" spans="1:18">
      <c r="A26" s="6">
        <v>21</v>
      </c>
      <c r="B26" s="122"/>
      <c r="C26" s="122"/>
      <c r="D26" s="27" t="s">
        <v>41</v>
      </c>
      <c r="E26" s="16" t="s">
        <v>15</v>
      </c>
      <c r="F26" s="28">
        <v>124307.5392</v>
      </c>
      <c r="G26" s="29">
        <v>63.96</v>
      </c>
      <c r="H26" s="10">
        <v>4185</v>
      </c>
      <c r="I26" s="22">
        <f t="shared" si="0"/>
        <v>267672.59999999998</v>
      </c>
      <c r="J26" s="16" t="s">
        <v>16</v>
      </c>
      <c r="K26" s="14" t="s">
        <v>17</v>
      </c>
      <c r="L26" s="30" t="s">
        <v>18</v>
      </c>
      <c r="M26" s="33">
        <v>1935</v>
      </c>
      <c r="N26" s="12">
        <v>2015</v>
      </c>
      <c r="O26" s="14">
        <f t="shared" si="1"/>
        <v>80</v>
      </c>
      <c r="P26" s="14" t="s">
        <v>19</v>
      </c>
      <c r="Q26" s="14">
        <v>28</v>
      </c>
      <c r="R26" s="25">
        <f t="shared" si="2"/>
        <v>192724.272</v>
      </c>
    </row>
    <row r="27" spans="1:18">
      <c r="A27" s="16">
        <v>22</v>
      </c>
      <c r="B27" s="122"/>
      <c r="C27" s="122"/>
      <c r="D27" s="27" t="s">
        <v>42</v>
      </c>
      <c r="E27" s="16" t="s">
        <v>15</v>
      </c>
      <c r="F27" s="28">
        <v>746311.68000000005</v>
      </c>
      <c r="G27" s="29">
        <v>384.28</v>
      </c>
      <c r="H27" s="10">
        <v>4185</v>
      </c>
      <c r="I27" s="22">
        <f t="shared" si="0"/>
        <v>1608211.7999999998</v>
      </c>
      <c r="J27" s="16" t="s">
        <v>16</v>
      </c>
      <c r="K27" s="14" t="s">
        <v>22</v>
      </c>
      <c r="L27" s="30" t="s">
        <v>18</v>
      </c>
      <c r="M27" s="33">
        <v>1906</v>
      </c>
      <c r="N27" s="12">
        <v>2015</v>
      </c>
      <c r="O27" s="14">
        <f t="shared" si="1"/>
        <v>109</v>
      </c>
      <c r="P27" s="14" t="s">
        <v>19</v>
      </c>
      <c r="Q27" s="14">
        <v>43</v>
      </c>
      <c r="R27" s="25">
        <f t="shared" si="2"/>
        <v>916680.72599999991</v>
      </c>
    </row>
    <row r="28" spans="1:18">
      <c r="A28" s="6">
        <v>23</v>
      </c>
      <c r="B28" s="122"/>
      <c r="C28" s="122"/>
      <c r="D28" s="27" t="s">
        <v>43</v>
      </c>
      <c r="E28" s="16" t="s">
        <v>15</v>
      </c>
      <c r="F28" s="28">
        <v>377042.88</v>
      </c>
      <c r="G28" s="29">
        <v>197.78</v>
      </c>
      <c r="H28" s="10">
        <v>4185</v>
      </c>
      <c r="I28" s="22">
        <f t="shared" si="0"/>
        <v>827709.3</v>
      </c>
      <c r="J28" s="16" t="s">
        <v>16</v>
      </c>
      <c r="K28" s="14" t="s">
        <v>22</v>
      </c>
      <c r="L28" s="30" t="s">
        <v>18</v>
      </c>
      <c r="M28" s="33">
        <v>1910</v>
      </c>
      <c r="N28" s="12">
        <v>2015</v>
      </c>
      <c r="O28" s="14">
        <f t="shared" si="1"/>
        <v>105</v>
      </c>
      <c r="P28" s="14" t="s">
        <v>19</v>
      </c>
      <c r="Q28" s="14">
        <v>40</v>
      </c>
      <c r="R28" s="25">
        <f t="shared" si="2"/>
        <v>496625.58</v>
      </c>
    </row>
    <row r="29" spans="1:18">
      <c r="A29" s="16">
        <v>24</v>
      </c>
      <c r="B29" s="122"/>
      <c r="C29" s="122"/>
      <c r="D29" s="27" t="s">
        <v>44</v>
      </c>
      <c r="E29" s="16" t="s">
        <v>15</v>
      </c>
      <c r="F29" s="28">
        <v>394534.56</v>
      </c>
      <c r="G29" s="29">
        <v>208.48</v>
      </c>
      <c r="H29" s="10">
        <v>4185</v>
      </c>
      <c r="I29" s="22">
        <f t="shared" si="0"/>
        <v>872488.79999999993</v>
      </c>
      <c r="J29" s="16" t="s">
        <v>16</v>
      </c>
      <c r="K29" s="14" t="s">
        <v>22</v>
      </c>
      <c r="L29" s="30" t="s">
        <v>18</v>
      </c>
      <c r="M29" s="33">
        <v>1904</v>
      </c>
      <c r="N29" s="12">
        <v>2015</v>
      </c>
      <c r="O29" s="14">
        <f t="shared" si="1"/>
        <v>111</v>
      </c>
      <c r="P29" s="14" t="s">
        <v>19</v>
      </c>
      <c r="Q29" s="14">
        <v>45</v>
      </c>
      <c r="R29" s="25">
        <f t="shared" si="2"/>
        <v>479868.83999999997</v>
      </c>
    </row>
    <row r="30" spans="1:18">
      <c r="A30" s="6">
        <v>25</v>
      </c>
      <c r="B30" s="122"/>
      <c r="C30" s="122"/>
      <c r="D30" s="27" t="s">
        <v>45</v>
      </c>
      <c r="E30" s="16" t="s">
        <v>15</v>
      </c>
      <c r="F30" s="28">
        <v>316793.76</v>
      </c>
      <c r="G30" s="29">
        <v>143.32</v>
      </c>
      <c r="H30" s="10">
        <v>4185</v>
      </c>
      <c r="I30" s="22">
        <f t="shared" si="0"/>
        <v>599794.19999999995</v>
      </c>
      <c r="J30" s="16" t="s">
        <v>16</v>
      </c>
      <c r="K30" s="14" t="s">
        <v>22</v>
      </c>
      <c r="L30" s="30" t="s">
        <v>18</v>
      </c>
      <c r="M30" s="33">
        <v>1904</v>
      </c>
      <c r="N30" s="12">
        <v>2015</v>
      </c>
      <c r="O30" s="14">
        <f t="shared" si="1"/>
        <v>111</v>
      </c>
      <c r="P30" s="14" t="s">
        <v>19</v>
      </c>
      <c r="Q30" s="14">
        <v>45</v>
      </c>
      <c r="R30" s="25">
        <f t="shared" si="2"/>
        <v>329886.80999999994</v>
      </c>
    </row>
    <row r="31" spans="1:18" ht="15.75" customHeight="1">
      <c r="A31" s="16">
        <v>26</v>
      </c>
      <c r="B31" s="122"/>
      <c r="C31" s="122"/>
      <c r="D31" s="27" t="s">
        <v>46</v>
      </c>
      <c r="E31" s="16" t="s">
        <v>15</v>
      </c>
      <c r="F31" s="28">
        <v>182690.88</v>
      </c>
      <c r="G31" s="29">
        <v>101.85</v>
      </c>
      <c r="H31" s="10">
        <v>4185</v>
      </c>
      <c r="I31" s="22">
        <f t="shared" si="0"/>
        <v>426242.25</v>
      </c>
      <c r="J31" s="16" t="s">
        <v>16</v>
      </c>
      <c r="K31" s="14" t="s">
        <v>22</v>
      </c>
      <c r="L31" s="30" t="s">
        <v>18</v>
      </c>
      <c r="M31" s="33">
        <v>1900</v>
      </c>
      <c r="N31" s="12">
        <v>2015</v>
      </c>
      <c r="O31" s="14">
        <f t="shared" ref="O31:O57" si="3">N31-M31</f>
        <v>115</v>
      </c>
      <c r="P31" s="14" t="s">
        <v>19</v>
      </c>
      <c r="Q31" s="14">
        <v>45</v>
      </c>
      <c r="R31" s="25">
        <f t="shared" si="2"/>
        <v>234433.23749999999</v>
      </c>
    </row>
    <row r="32" spans="1:18">
      <c r="A32" s="6">
        <v>27</v>
      </c>
      <c r="B32" s="122"/>
      <c r="C32" s="122"/>
      <c r="D32" s="27" t="s">
        <v>47</v>
      </c>
      <c r="E32" s="16" t="s">
        <v>15</v>
      </c>
      <c r="F32" s="28">
        <v>427574.4</v>
      </c>
      <c r="G32" s="29">
        <v>210.14</v>
      </c>
      <c r="H32" s="10">
        <v>4185</v>
      </c>
      <c r="I32" s="22">
        <f t="shared" si="0"/>
        <v>879435.89999999991</v>
      </c>
      <c r="J32" s="16" t="s">
        <v>16</v>
      </c>
      <c r="K32" s="14" t="s">
        <v>22</v>
      </c>
      <c r="L32" s="30" t="s">
        <v>18</v>
      </c>
      <c r="M32" s="33">
        <v>1908</v>
      </c>
      <c r="N32" s="12">
        <v>2015</v>
      </c>
      <c r="O32" s="14">
        <f t="shared" si="3"/>
        <v>107</v>
      </c>
      <c r="P32" s="14" t="s">
        <v>19</v>
      </c>
      <c r="Q32" s="14">
        <v>43</v>
      </c>
      <c r="R32" s="25">
        <f t="shared" si="2"/>
        <v>501278.46299999993</v>
      </c>
    </row>
    <row r="33" spans="1:18">
      <c r="A33" s="16">
        <v>28</v>
      </c>
      <c r="B33" s="122"/>
      <c r="C33" s="122"/>
      <c r="D33" s="27" t="s">
        <v>48</v>
      </c>
      <c r="E33" s="16" t="s">
        <v>15</v>
      </c>
      <c r="F33" s="28">
        <v>643305.12</v>
      </c>
      <c r="G33" s="29">
        <v>332.05</v>
      </c>
      <c r="H33" s="10">
        <v>4185</v>
      </c>
      <c r="I33" s="22">
        <f t="shared" si="0"/>
        <v>1389629.25</v>
      </c>
      <c r="J33" s="16" t="s">
        <v>16</v>
      </c>
      <c r="K33" s="14" t="s">
        <v>22</v>
      </c>
      <c r="L33" s="30" t="s">
        <v>18</v>
      </c>
      <c r="M33" s="33">
        <v>1905</v>
      </c>
      <c r="N33" s="12">
        <v>2015</v>
      </c>
      <c r="O33" s="14">
        <f t="shared" si="3"/>
        <v>110</v>
      </c>
      <c r="P33" s="14" t="s">
        <v>19</v>
      </c>
      <c r="Q33" s="14">
        <v>43</v>
      </c>
      <c r="R33" s="25">
        <f t="shared" si="2"/>
        <v>792088.67249999999</v>
      </c>
    </row>
    <row r="34" spans="1:18">
      <c r="A34" s="6">
        <v>29</v>
      </c>
      <c r="B34" s="122"/>
      <c r="C34" s="122"/>
      <c r="D34" s="27" t="s">
        <v>49</v>
      </c>
      <c r="E34" s="16" t="s">
        <v>15</v>
      </c>
      <c r="F34" s="28">
        <v>1348802.88</v>
      </c>
      <c r="G34" s="29">
        <v>622.34</v>
      </c>
      <c r="H34" s="10">
        <v>4185</v>
      </c>
      <c r="I34" s="22">
        <f t="shared" si="0"/>
        <v>2604492.9</v>
      </c>
      <c r="J34" s="16" t="s">
        <v>16</v>
      </c>
      <c r="K34" s="14" t="s">
        <v>22</v>
      </c>
      <c r="L34" s="30" t="s">
        <v>18</v>
      </c>
      <c r="M34" s="33">
        <v>1909</v>
      </c>
      <c r="N34" s="12">
        <v>2015</v>
      </c>
      <c r="O34" s="14">
        <f t="shared" si="3"/>
        <v>106</v>
      </c>
      <c r="P34" s="14" t="s">
        <v>19</v>
      </c>
      <c r="Q34" s="14">
        <v>43</v>
      </c>
      <c r="R34" s="25">
        <f t="shared" si="2"/>
        <v>1484560.953</v>
      </c>
    </row>
    <row r="35" spans="1:18">
      <c r="A35" s="16">
        <v>30</v>
      </c>
      <c r="B35" s="122"/>
      <c r="C35" s="122"/>
      <c r="D35" s="27" t="s">
        <v>50</v>
      </c>
      <c r="E35" s="16" t="s">
        <v>15</v>
      </c>
      <c r="F35" s="28">
        <v>612208.80000000005</v>
      </c>
      <c r="G35" s="29">
        <v>318.8</v>
      </c>
      <c r="H35" s="10">
        <v>4185</v>
      </c>
      <c r="I35" s="22">
        <f t="shared" si="0"/>
        <v>1334178</v>
      </c>
      <c r="J35" s="16" t="s">
        <v>16</v>
      </c>
      <c r="K35" s="14" t="s">
        <v>22</v>
      </c>
      <c r="L35" s="30" t="s">
        <v>18</v>
      </c>
      <c r="M35" s="33">
        <v>1905</v>
      </c>
      <c r="N35" s="12">
        <v>2015</v>
      </c>
      <c r="O35" s="14">
        <f t="shared" si="3"/>
        <v>110</v>
      </c>
      <c r="P35" s="14" t="s">
        <v>19</v>
      </c>
      <c r="Q35" s="14">
        <v>43</v>
      </c>
      <c r="R35" s="25">
        <f t="shared" si="2"/>
        <v>760481.46</v>
      </c>
    </row>
    <row r="36" spans="1:18">
      <c r="A36" s="6">
        <v>31</v>
      </c>
      <c r="B36" s="122"/>
      <c r="C36" s="122"/>
      <c r="D36" s="27" t="s">
        <v>51</v>
      </c>
      <c r="E36" s="16" t="s">
        <v>15</v>
      </c>
      <c r="F36" s="28">
        <v>423687.36</v>
      </c>
      <c r="G36" s="29">
        <v>218.33</v>
      </c>
      <c r="H36" s="10">
        <v>4185</v>
      </c>
      <c r="I36" s="22">
        <f t="shared" si="0"/>
        <v>913711.05</v>
      </c>
      <c r="J36" s="16" t="s">
        <v>16</v>
      </c>
      <c r="K36" s="14" t="s">
        <v>22</v>
      </c>
      <c r="L36" s="30" t="s">
        <v>18</v>
      </c>
      <c r="M36" s="33">
        <v>1907</v>
      </c>
      <c r="N36" s="12">
        <v>2015</v>
      </c>
      <c r="O36" s="14">
        <f t="shared" si="3"/>
        <v>108</v>
      </c>
      <c r="P36" s="14" t="s">
        <v>19</v>
      </c>
      <c r="Q36" s="14">
        <v>43</v>
      </c>
      <c r="R36" s="25">
        <f t="shared" si="2"/>
        <v>520815.29850000003</v>
      </c>
    </row>
    <row r="37" spans="1:18">
      <c r="A37" s="16">
        <v>32</v>
      </c>
      <c r="B37" s="122"/>
      <c r="C37" s="122"/>
      <c r="D37" s="27" t="s">
        <v>52</v>
      </c>
      <c r="E37" s="16" t="s">
        <v>15</v>
      </c>
      <c r="F37" s="28">
        <v>205041.36</v>
      </c>
      <c r="G37" s="29">
        <v>111.26</v>
      </c>
      <c r="H37" s="10">
        <v>4185</v>
      </c>
      <c r="I37" s="22">
        <f t="shared" si="0"/>
        <v>465623.10000000003</v>
      </c>
      <c r="J37" s="16" t="s">
        <v>16</v>
      </c>
      <c r="K37" s="14" t="s">
        <v>22</v>
      </c>
      <c r="L37" s="30" t="s">
        <v>18</v>
      </c>
      <c r="M37" s="33">
        <v>1900</v>
      </c>
      <c r="N37" s="12">
        <v>2015</v>
      </c>
      <c r="O37" s="14">
        <f t="shared" si="3"/>
        <v>115</v>
      </c>
      <c r="P37" s="14" t="s">
        <v>19</v>
      </c>
      <c r="Q37" s="14">
        <v>45</v>
      </c>
      <c r="R37" s="25">
        <f t="shared" si="2"/>
        <v>256092.70500000002</v>
      </c>
    </row>
    <row r="38" spans="1:18">
      <c r="A38" s="6">
        <v>33</v>
      </c>
      <c r="B38" s="122"/>
      <c r="C38" s="122"/>
      <c r="D38" s="27" t="s">
        <v>53</v>
      </c>
      <c r="E38" s="16" t="s">
        <v>15</v>
      </c>
      <c r="F38" s="28">
        <v>1012573.92</v>
      </c>
      <c r="G38" s="29">
        <v>482.51</v>
      </c>
      <c r="H38" s="10">
        <v>4185</v>
      </c>
      <c r="I38" s="22">
        <f t="shared" si="0"/>
        <v>2019304.3499999999</v>
      </c>
      <c r="J38" s="16" t="s">
        <v>16</v>
      </c>
      <c r="K38" s="14" t="s">
        <v>17</v>
      </c>
      <c r="L38" s="30" t="s">
        <v>18</v>
      </c>
      <c r="M38" s="33">
        <v>1910</v>
      </c>
      <c r="N38" s="12">
        <v>2015</v>
      </c>
      <c r="O38" s="14">
        <f t="shared" si="3"/>
        <v>105</v>
      </c>
      <c r="P38" s="14" t="s">
        <v>19</v>
      </c>
      <c r="Q38" s="14">
        <v>40</v>
      </c>
      <c r="R38" s="25">
        <f t="shared" si="2"/>
        <v>1211582.6099999999</v>
      </c>
    </row>
    <row r="39" spans="1:18">
      <c r="A39" s="16">
        <v>34</v>
      </c>
      <c r="B39" s="122"/>
      <c r="C39" s="122"/>
      <c r="D39" s="27" t="s">
        <v>54</v>
      </c>
      <c r="E39" s="16" t="s">
        <v>15</v>
      </c>
      <c r="F39" s="28">
        <v>487357.07520000002</v>
      </c>
      <c r="G39" s="29">
        <v>243.06</v>
      </c>
      <c r="H39" s="10">
        <v>4185</v>
      </c>
      <c r="I39" s="22">
        <f t="shared" si="0"/>
        <v>1017206.1</v>
      </c>
      <c r="J39" s="16" t="s">
        <v>16</v>
      </c>
      <c r="K39" s="14" t="s">
        <v>17</v>
      </c>
      <c r="L39" s="30" t="s">
        <v>18</v>
      </c>
      <c r="M39" s="33">
        <v>1900</v>
      </c>
      <c r="N39" s="12">
        <v>2015</v>
      </c>
      <c r="O39" s="14">
        <f t="shared" si="3"/>
        <v>115</v>
      </c>
      <c r="P39" s="14" t="s">
        <v>19</v>
      </c>
      <c r="Q39" s="14">
        <v>45</v>
      </c>
      <c r="R39" s="25">
        <f t="shared" si="2"/>
        <v>559463.35499999998</v>
      </c>
    </row>
    <row r="40" spans="1:18">
      <c r="A40" s="6">
        <v>35</v>
      </c>
      <c r="B40" s="122"/>
      <c r="C40" s="122"/>
      <c r="D40" s="27" t="s">
        <v>55</v>
      </c>
      <c r="E40" s="16" t="s">
        <v>15</v>
      </c>
      <c r="F40" s="28">
        <v>417604.14240000001</v>
      </c>
      <c r="G40" s="29">
        <v>215.14</v>
      </c>
      <c r="H40" s="10">
        <v>4185</v>
      </c>
      <c r="I40" s="22">
        <f t="shared" si="0"/>
        <v>900360.89999999991</v>
      </c>
      <c r="J40" s="16" t="s">
        <v>16</v>
      </c>
      <c r="K40" s="14" t="s">
        <v>22</v>
      </c>
      <c r="L40" s="30" t="s">
        <v>18</v>
      </c>
      <c r="M40" s="33">
        <v>1900</v>
      </c>
      <c r="N40" s="12">
        <v>2015</v>
      </c>
      <c r="O40" s="14">
        <f t="shared" si="3"/>
        <v>115</v>
      </c>
      <c r="P40" s="14" t="s">
        <v>19</v>
      </c>
      <c r="Q40" s="14">
        <v>45</v>
      </c>
      <c r="R40" s="25">
        <f t="shared" si="2"/>
        <v>495198.49499999994</v>
      </c>
    </row>
    <row r="41" spans="1:18">
      <c r="A41" s="16">
        <v>36</v>
      </c>
      <c r="B41" s="122"/>
      <c r="C41" s="122"/>
      <c r="D41" s="27" t="s">
        <v>56</v>
      </c>
      <c r="E41" s="16" t="s">
        <v>15</v>
      </c>
      <c r="F41" s="28">
        <v>171029.76000000001</v>
      </c>
      <c r="G41" s="29">
        <v>86.98</v>
      </c>
      <c r="H41" s="10">
        <v>4185</v>
      </c>
      <c r="I41" s="22">
        <f t="shared" si="0"/>
        <v>364011.3</v>
      </c>
      <c r="J41" s="16" t="s">
        <v>16</v>
      </c>
      <c r="K41" s="14" t="s">
        <v>22</v>
      </c>
      <c r="L41" s="30" t="s">
        <v>18</v>
      </c>
      <c r="M41" s="33">
        <v>1908</v>
      </c>
      <c r="N41" s="12">
        <v>2015</v>
      </c>
      <c r="O41" s="14">
        <f t="shared" si="3"/>
        <v>107</v>
      </c>
      <c r="P41" s="14" t="s">
        <v>19</v>
      </c>
      <c r="Q41" s="14">
        <v>43</v>
      </c>
      <c r="R41" s="25">
        <f t="shared" si="2"/>
        <v>207486.44099999999</v>
      </c>
    </row>
    <row r="42" spans="1:18">
      <c r="A42" s="6">
        <v>37</v>
      </c>
      <c r="B42" s="122"/>
      <c r="C42" s="122"/>
      <c r="D42" s="27" t="s">
        <v>57</v>
      </c>
      <c r="E42" s="16" t="s">
        <v>15</v>
      </c>
      <c r="F42" s="28">
        <v>120886.944</v>
      </c>
      <c r="G42" s="29">
        <v>62.21</v>
      </c>
      <c r="H42" s="10">
        <v>4185</v>
      </c>
      <c r="I42" s="22">
        <f t="shared" si="0"/>
        <v>260348.85</v>
      </c>
      <c r="J42" s="16" t="s">
        <v>16</v>
      </c>
      <c r="K42" s="14" t="s">
        <v>22</v>
      </c>
      <c r="L42" s="30" t="s">
        <v>18</v>
      </c>
      <c r="M42" s="33">
        <v>1910</v>
      </c>
      <c r="N42" s="12">
        <v>2015</v>
      </c>
      <c r="O42" s="14">
        <f t="shared" si="3"/>
        <v>105</v>
      </c>
      <c r="P42" s="14" t="s">
        <v>19</v>
      </c>
      <c r="Q42" s="14">
        <v>40</v>
      </c>
      <c r="R42" s="25">
        <f t="shared" si="2"/>
        <v>156209.31</v>
      </c>
    </row>
    <row r="43" spans="1:18">
      <c r="A43" s="16">
        <v>38</v>
      </c>
      <c r="B43" s="122"/>
      <c r="C43" s="122"/>
      <c r="D43" s="27" t="s">
        <v>58</v>
      </c>
      <c r="E43" s="16" t="s">
        <v>15</v>
      </c>
      <c r="F43" s="28">
        <v>536411.52</v>
      </c>
      <c r="G43" s="29">
        <v>278.67</v>
      </c>
      <c r="H43" s="10">
        <v>4185</v>
      </c>
      <c r="I43" s="22">
        <f t="shared" si="0"/>
        <v>1166233.95</v>
      </c>
      <c r="J43" s="16" t="s">
        <v>16</v>
      </c>
      <c r="K43" s="14" t="s">
        <v>22</v>
      </c>
      <c r="L43" s="30" t="s">
        <v>18</v>
      </c>
      <c r="M43" s="33">
        <v>1900</v>
      </c>
      <c r="N43" s="12">
        <v>2015</v>
      </c>
      <c r="O43" s="14">
        <f t="shared" si="3"/>
        <v>115</v>
      </c>
      <c r="P43" s="14" t="s">
        <v>19</v>
      </c>
      <c r="Q43" s="14">
        <v>45</v>
      </c>
      <c r="R43" s="25">
        <f t="shared" si="2"/>
        <v>641428.67249999999</v>
      </c>
    </row>
    <row r="44" spans="1:18">
      <c r="A44" s="6">
        <v>39</v>
      </c>
      <c r="B44" s="122"/>
      <c r="C44" s="122"/>
      <c r="D44" s="27" t="s">
        <v>59</v>
      </c>
      <c r="E44" s="16" t="s">
        <v>15</v>
      </c>
      <c r="F44" s="28">
        <v>914542.77119999996</v>
      </c>
      <c r="G44" s="29">
        <v>499.07</v>
      </c>
      <c r="H44" s="10">
        <v>4185</v>
      </c>
      <c r="I44" s="22">
        <f t="shared" si="0"/>
        <v>2088607.95</v>
      </c>
      <c r="J44" s="16" t="s">
        <v>16</v>
      </c>
      <c r="K44" s="14" t="s">
        <v>22</v>
      </c>
      <c r="L44" s="30" t="s">
        <v>18</v>
      </c>
      <c r="M44" s="33">
        <v>1915</v>
      </c>
      <c r="N44" s="12">
        <v>2015</v>
      </c>
      <c r="O44" s="14">
        <f t="shared" si="3"/>
        <v>100</v>
      </c>
      <c r="P44" s="14" t="s">
        <v>19</v>
      </c>
      <c r="Q44" s="14">
        <v>37</v>
      </c>
      <c r="R44" s="25">
        <f t="shared" si="2"/>
        <v>1315823.0085</v>
      </c>
    </row>
    <row r="45" spans="1:18">
      <c r="A45" s="16">
        <v>40</v>
      </c>
      <c r="B45" s="122"/>
      <c r="C45" s="122"/>
      <c r="D45" s="27" t="s">
        <v>60</v>
      </c>
      <c r="E45" s="16" t="s">
        <v>15</v>
      </c>
      <c r="F45" s="28">
        <v>155481.60000000001</v>
      </c>
      <c r="G45" s="34">
        <v>80</v>
      </c>
      <c r="H45" s="10">
        <v>4185</v>
      </c>
      <c r="I45" s="22">
        <f t="shared" si="0"/>
        <v>334800</v>
      </c>
      <c r="J45" s="16" t="s">
        <v>16</v>
      </c>
      <c r="K45" s="14" t="s">
        <v>22</v>
      </c>
      <c r="L45" s="30" t="s">
        <v>18</v>
      </c>
      <c r="M45" s="33">
        <v>1907</v>
      </c>
      <c r="N45" s="12">
        <v>2015</v>
      </c>
      <c r="O45" s="14">
        <f t="shared" si="3"/>
        <v>108</v>
      </c>
      <c r="P45" s="14" t="s">
        <v>19</v>
      </c>
      <c r="Q45" s="14">
        <v>43</v>
      </c>
      <c r="R45" s="25">
        <f t="shared" si="2"/>
        <v>190836</v>
      </c>
    </row>
    <row r="46" spans="1:18">
      <c r="A46" s="6">
        <v>41</v>
      </c>
      <c r="B46" s="122"/>
      <c r="C46" s="122"/>
      <c r="D46" s="27" t="s">
        <v>61</v>
      </c>
      <c r="E46" s="16" t="s">
        <v>15</v>
      </c>
      <c r="F46" s="28">
        <v>198401</v>
      </c>
      <c r="G46" s="34">
        <v>49</v>
      </c>
      <c r="H46" s="10">
        <v>4185</v>
      </c>
      <c r="I46" s="22">
        <f t="shared" si="0"/>
        <v>205065</v>
      </c>
      <c r="J46" s="16" t="s">
        <v>16</v>
      </c>
      <c r="K46" s="14" t="s">
        <v>22</v>
      </c>
      <c r="L46" s="30" t="s">
        <v>18</v>
      </c>
      <c r="M46" s="33">
        <v>1959</v>
      </c>
      <c r="N46" s="12">
        <v>2015</v>
      </c>
      <c r="O46" s="14">
        <f t="shared" si="3"/>
        <v>56</v>
      </c>
      <c r="P46" s="14" t="s">
        <v>19</v>
      </c>
      <c r="Q46" s="14">
        <v>19</v>
      </c>
      <c r="R46" s="25">
        <f t="shared" si="2"/>
        <v>166102.65</v>
      </c>
    </row>
    <row r="47" spans="1:18">
      <c r="A47" s="16">
        <v>42</v>
      </c>
      <c r="B47" s="122"/>
      <c r="C47" s="122"/>
      <c r="D47" s="27" t="s">
        <v>62</v>
      </c>
      <c r="E47" s="16" t="s">
        <v>15</v>
      </c>
      <c r="F47" s="28">
        <v>707441.28</v>
      </c>
      <c r="G47" s="29">
        <v>397.38</v>
      </c>
      <c r="H47" s="10">
        <v>4185</v>
      </c>
      <c r="I47" s="22">
        <f t="shared" si="0"/>
        <v>1663035.3</v>
      </c>
      <c r="J47" s="16" t="s">
        <v>16</v>
      </c>
      <c r="K47" s="14" t="s">
        <v>22</v>
      </c>
      <c r="L47" s="30" t="s">
        <v>18</v>
      </c>
      <c r="M47" s="33">
        <v>1893</v>
      </c>
      <c r="N47" s="12">
        <v>2015</v>
      </c>
      <c r="O47" s="14">
        <f t="shared" si="3"/>
        <v>122</v>
      </c>
      <c r="P47" s="14" t="s">
        <v>19</v>
      </c>
      <c r="Q47" s="14">
        <v>51</v>
      </c>
      <c r="R47" s="25">
        <f t="shared" si="2"/>
        <v>814887.29700000002</v>
      </c>
    </row>
    <row r="48" spans="1:18">
      <c r="A48" s="6">
        <v>43</v>
      </c>
      <c r="B48" s="122"/>
      <c r="C48" s="122"/>
      <c r="D48" s="27" t="s">
        <v>64</v>
      </c>
      <c r="E48" s="16" t="s">
        <v>15</v>
      </c>
      <c r="F48" s="28">
        <v>4197031.4400000004</v>
      </c>
      <c r="G48" s="35">
        <v>1038.8599999999999</v>
      </c>
      <c r="H48" s="10">
        <v>4185</v>
      </c>
      <c r="I48" s="22">
        <f t="shared" si="0"/>
        <v>4347629.0999999996</v>
      </c>
      <c r="J48" s="16" t="s">
        <v>16</v>
      </c>
      <c r="K48" s="14" t="s">
        <v>17</v>
      </c>
      <c r="L48" s="30" t="s">
        <v>18</v>
      </c>
      <c r="M48" s="33">
        <v>2000</v>
      </c>
      <c r="N48" s="12">
        <v>2015</v>
      </c>
      <c r="O48" s="14">
        <f t="shared" si="3"/>
        <v>15</v>
      </c>
      <c r="P48" s="14" t="s">
        <v>65</v>
      </c>
      <c r="Q48" s="14">
        <v>0</v>
      </c>
      <c r="R48" s="25">
        <f t="shared" si="2"/>
        <v>4347629.0999999996</v>
      </c>
    </row>
    <row r="49" spans="1:58">
      <c r="A49" s="16">
        <v>44</v>
      </c>
      <c r="B49" s="122"/>
      <c r="C49" s="122"/>
      <c r="D49" s="27" t="s">
        <v>66</v>
      </c>
      <c r="E49" s="16" t="s">
        <v>15</v>
      </c>
      <c r="F49" s="28">
        <v>223504.8</v>
      </c>
      <c r="G49" s="29">
        <v>121.74</v>
      </c>
      <c r="H49" s="10">
        <v>4185</v>
      </c>
      <c r="I49" s="22">
        <f t="shared" si="0"/>
        <v>509481.89999999997</v>
      </c>
      <c r="J49" s="16" t="s">
        <v>16</v>
      </c>
      <c r="K49" s="14" t="s">
        <v>22</v>
      </c>
      <c r="L49" s="30" t="s">
        <v>18</v>
      </c>
      <c r="M49" s="33">
        <v>1912</v>
      </c>
      <c r="N49" s="12">
        <v>2015</v>
      </c>
      <c r="O49" s="14">
        <f t="shared" si="3"/>
        <v>103</v>
      </c>
      <c r="P49" s="14" t="s">
        <v>19</v>
      </c>
      <c r="Q49" s="14">
        <v>40</v>
      </c>
      <c r="R49" s="25">
        <f t="shared" si="2"/>
        <v>305689.13999999996</v>
      </c>
    </row>
    <row r="50" spans="1:58">
      <c r="A50" s="6">
        <v>45</v>
      </c>
      <c r="B50" s="122"/>
      <c r="C50" s="122"/>
      <c r="D50" s="27" t="s">
        <v>67</v>
      </c>
      <c r="E50" s="16" t="s">
        <v>15</v>
      </c>
      <c r="F50" s="28">
        <v>336228.96</v>
      </c>
      <c r="G50" s="29">
        <v>218.15</v>
      </c>
      <c r="H50" s="10">
        <v>4185</v>
      </c>
      <c r="I50" s="22">
        <f t="shared" si="0"/>
        <v>912957.75</v>
      </c>
      <c r="J50" s="16" t="s">
        <v>16</v>
      </c>
      <c r="K50" s="14" t="s">
        <v>22</v>
      </c>
      <c r="L50" s="30" t="s">
        <v>18</v>
      </c>
      <c r="M50" s="33">
        <v>1909</v>
      </c>
      <c r="N50" s="12">
        <v>2015</v>
      </c>
      <c r="O50" s="14">
        <f t="shared" si="3"/>
        <v>106</v>
      </c>
      <c r="P50" s="14" t="s">
        <v>19</v>
      </c>
      <c r="Q50" s="14">
        <v>43</v>
      </c>
      <c r="R50" s="25">
        <f t="shared" si="2"/>
        <v>520385.91749999998</v>
      </c>
    </row>
    <row r="51" spans="1:58">
      <c r="A51" s="16">
        <v>46</v>
      </c>
      <c r="B51" s="122"/>
      <c r="C51" s="122"/>
      <c r="D51" s="27" t="s">
        <v>68</v>
      </c>
      <c r="E51" s="16" t="s">
        <v>15</v>
      </c>
      <c r="F51" s="28">
        <v>431461.44</v>
      </c>
      <c r="G51" s="29">
        <v>227.06</v>
      </c>
      <c r="H51" s="10">
        <v>4185</v>
      </c>
      <c r="I51" s="22">
        <f t="shared" si="0"/>
        <v>950246.1</v>
      </c>
      <c r="J51" s="16" t="s">
        <v>16</v>
      </c>
      <c r="K51" s="14" t="s">
        <v>22</v>
      </c>
      <c r="L51" s="30" t="s">
        <v>18</v>
      </c>
      <c r="M51" s="33">
        <v>1920</v>
      </c>
      <c r="N51" s="12">
        <v>2015</v>
      </c>
      <c r="O51" s="14">
        <f t="shared" si="3"/>
        <v>95</v>
      </c>
      <c r="P51" s="14" t="s">
        <v>19</v>
      </c>
      <c r="Q51" s="14">
        <v>35</v>
      </c>
      <c r="R51" s="25">
        <f t="shared" si="2"/>
        <v>617659.96500000008</v>
      </c>
    </row>
    <row r="52" spans="1:58">
      <c r="A52" s="6">
        <v>47</v>
      </c>
      <c r="B52" s="122"/>
      <c r="C52" s="122"/>
      <c r="D52" s="27" t="s">
        <v>69</v>
      </c>
      <c r="E52" s="16" t="s">
        <v>15</v>
      </c>
      <c r="F52" s="28">
        <v>373155.84000000003</v>
      </c>
      <c r="G52" s="29">
        <v>188.92</v>
      </c>
      <c r="H52" s="10">
        <v>4185</v>
      </c>
      <c r="I52" s="22">
        <f t="shared" si="0"/>
        <v>790630.2</v>
      </c>
      <c r="J52" s="16" t="s">
        <v>16</v>
      </c>
      <c r="K52" s="14" t="s">
        <v>22</v>
      </c>
      <c r="L52" s="30" t="s">
        <v>18</v>
      </c>
      <c r="M52" s="33">
        <v>1893</v>
      </c>
      <c r="N52" s="12">
        <v>2015</v>
      </c>
      <c r="O52" s="14">
        <f t="shared" si="3"/>
        <v>122</v>
      </c>
      <c r="P52" s="14" t="s">
        <v>19</v>
      </c>
      <c r="Q52" s="14">
        <v>51</v>
      </c>
      <c r="R52" s="25">
        <f t="shared" si="2"/>
        <v>387408.79799999995</v>
      </c>
    </row>
    <row r="53" spans="1:58">
      <c r="A53" s="16">
        <v>48</v>
      </c>
      <c r="B53" s="122"/>
      <c r="C53" s="122"/>
      <c r="D53" s="27" t="s">
        <v>70</v>
      </c>
      <c r="E53" s="16" t="s">
        <v>15</v>
      </c>
      <c r="F53" s="28">
        <v>163255.67999999999</v>
      </c>
      <c r="G53" s="29">
        <v>116.41</v>
      </c>
      <c r="H53" s="10">
        <v>4185</v>
      </c>
      <c r="I53" s="22">
        <f t="shared" si="0"/>
        <v>487175.85</v>
      </c>
      <c r="J53" s="16" t="s">
        <v>16</v>
      </c>
      <c r="K53" s="14" t="s">
        <v>22</v>
      </c>
      <c r="L53" s="30" t="s">
        <v>18</v>
      </c>
      <c r="M53" s="33">
        <v>1899</v>
      </c>
      <c r="N53" s="12">
        <v>2015</v>
      </c>
      <c r="O53" s="14">
        <f t="shared" si="3"/>
        <v>116</v>
      </c>
      <c r="P53" s="14" t="s">
        <v>19</v>
      </c>
      <c r="Q53" s="14">
        <v>48</v>
      </c>
      <c r="R53" s="25">
        <f t="shared" si="2"/>
        <v>253331.44200000001</v>
      </c>
    </row>
    <row r="54" spans="1:58">
      <c r="A54" s="6">
        <v>49</v>
      </c>
      <c r="B54" s="122"/>
      <c r="C54" s="122"/>
      <c r="D54" s="27" t="s">
        <v>71</v>
      </c>
      <c r="E54" s="16" t="s">
        <v>15</v>
      </c>
      <c r="F54" s="28">
        <v>632985.02879999997</v>
      </c>
      <c r="G54" s="29">
        <v>341.81</v>
      </c>
      <c r="H54" s="10">
        <v>4185</v>
      </c>
      <c r="I54" s="22">
        <f t="shared" si="0"/>
        <v>1430474.85</v>
      </c>
      <c r="J54" s="16" t="s">
        <v>16</v>
      </c>
      <c r="K54" s="14" t="s">
        <v>22</v>
      </c>
      <c r="L54" s="30" t="s">
        <v>18</v>
      </c>
      <c r="M54" s="33">
        <v>1905</v>
      </c>
      <c r="N54" s="12">
        <v>2015</v>
      </c>
      <c r="O54" s="14">
        <f t="shared" si="3"/>
        <v>110</v>
      </c>
      <c r="P54" s="14" t="s">
        <v>19</v>
      </c>
      <c r="Q54" s="14">
        <v>43</v>
      </c>
      <c r="R54" s="25">
        <f t="shared" si="2"/>
        <v>815370.66450000007</v>
      </c>
    </row>
    <row r="55" spans="1:58">
      <c r="A55" s="16">
        <v>50</v>
      </c>
      <c r="B55" s="122"/>
      <c r="C55" s="122"/>
      <c r="D55" s="27" t="s">
        <v>72</v>
      </c>
      <c r="E55" s="16" t="s">
        <v>15</v>
      </c>
      <c r="F55" s="28">
        <v>1138650.0623999999</v>
      </c>
      <c r="G55" s="29">
        <v>354.17</v>
      </c>
      <c r="H55" s="10">
        <v>4185</v>
      </c>
      <c r="I55" s="22">
        <f t="shared" si="0"/>
        <v>1482201.45</v>
      </c>
      <c r="J55" s="16" t="s">
        <v>16</v>
      </c>
      <c r="K55" s="14" t="s">
        <v>22</v>
      </c>
      <c r="L55" s="30" t="s">
        <v>18</v>
      </c>
      <c r="M55" s="33">
        <v>1900</v>
      </c>
      <c r="N55" s="12">
        <v>2015</v>
      </c>
      <c r="O55" s="14">
        <f t="shared" si="3"/>
        <v>115</v>
      </c>
      <c r="P55" s="14" t="s">
        <v>19</v>
      </c>
      <c r="Q55" s="14">
        <v>45</v>
      </c>
      <c r="R55" s="25">
        <f t="shared" si="2"/>
        <v>815210.79749999999</v>
      </c>
    </row>
    <row r="56" spans="1:58">
      <c r="A56" s="6">
        <v>51</v>
      </c>
      <c r="B56" s="122"/>
      <c r="C56" s="122"/>
      <c r="D56" s="27" t="s">
        <v>73</v>
      </c>
      <c r="E56" s="16" t="s">
        <v>15</v>
      </c>
      <c r="F56" s="28">
        <v>223504.8</v>
      </c>
      <c r="G56" s="29">
        <v>81.56</v>
      </c>
      <c r="H56" s="10">
        <v>4185</v>
      </c>
      <c r="I56" s="22">
        <f t="shared" si="0"/>
        <v>341328.60000000003</v>
      </c>
      <c r="J56" s="16" t="s">
        <v>16</v>
      </c>
      <c r="K56" s="14" t="s">
        <v>22</v>
      </c>
      <c r="L56" s="30" t="s">
        <v>18</v>
      </c>
      <c r="M56" s="33">
        <v>1904</v>
      </c>
      <c r="N56" s="12">
        <v>2015</v>
      </c>
      <c r="O56" s="14">
        <f t="shared" si="3"/>
        <v>111</v>
      </c>
      <c r="P56" s="14" t="s">
        <v>19</v>
      </c>
      <c r="Q56" s="14">
        <v>45</v>
      </c>
      <c r="R56" s="25">
        <f t="shared" si="2"/>
        <v>187730.73</v>
      </c>
    </row>
    <row r="57" spans="1:58">
      <c r="A57" s="16">
        <v>52</v>
      </c>
      <c r="B57" s="122"/>
      <c r="C57" s="122"/>
      <c r="D57" s="27" t="s">
        <v>74</v>
      </c>
      <c r="E57" s="16" t="s">
        <v>15</v>
      </c>
      <c r="F57" s="28">
        <v>168231.0912</v>
      </c>
      <c r="G57" s="29">
        <v>87.05</v>
      </c>
      <c r="H57" s="10">
        <v>4185</v>
      </c>
      <c r="I57" s="22">
        <f t="shared" si="0"/>
        <v>364304.25</v>
      </c>
      <c r="J57" s="16" t="s">
        <v>16</v>
      </c>
      <c r="K57" s="14" t="s">
        <v>17</v>
      </c>
      <c r="L57" s="30" t="s">
        <v>18</v>
      </c>
      <c r="M57" s="14">
        <v>1938</v>
      </c>
      <c r="N57" s="12">
        <v>2015</v>
      </c>
      <c r="O57" s="14">
        <f t="shared" si="3"/>
        <v>77</v>
      </c>
      <c r="P57" s="14" t="s">
        <v>19</v>
      </c>
      <c r="Q57" s="14">
        <v>28</v>
      </c>
      <c r="R57" s="25">
        <f t="shared" si="2"/>
        <v>262299.06</v>
      </c>
    </row>
    <row r="58" spans="1:58">
      <c r="A58" s="6">
        <v>53</v>
      </c>
      <c r="B58" s="122"/>
      <c r="C58" s="122"/>
      <c r="D58" s="27" t="s">
        <v>75</v>
      </c>
      <c r="E58" s="16" t="s">
        <v>15</v>
      </c>
      <c r="F58" s="28">
        <v>252657.6</v>
      </c>
      <c r="G58" s="29">
        <v>118.01</v>
      </c>
      <c r="H58" s="10">
        <v>4185</v>
      </c>
      <c r="I58" s="22">
        <f t="shared" si="0"/>
        <v>493871.85000000003</v>
      </c>
      <c r="J58" s="16" t="s">
        <v>16</v>
      </c>
      <c r="K58" s="14" t="s">
        <v>63</v>
      </c>
      <c r="L58" s="30" t="s">
        <v>18</v>
      </c>
      <c r="M58" s="14">
        <v>1930</v>
      </c>
      <c r="N58" s="12">
        <v>2015</v>
      </c>
      <c r="O58" s="14">
        <f t="shared" ref="O58:O82" si="4">N58-M58</f>
        <v>85</v>
      </c>
      <c r="P58" s="14" t="s">
        <v>19</v>
      </c>
      <c r="Q58" s="14">
        <v>30</v>
      </c>
      <c r="R58" s="25">
        <f t="shared" si="2"/>
        <v>345710.29500000004</v>
      </c>
    </row>
    <row r="59" spans="1:58" s="37" customFormat="1">
      <c r="A59" s="16">
        <v>54</v>
      </c>
      <c r="B59" s="36"/>
      <c r="C59" s="36"/>
      <c r="D59" s="17" t="s">
        <v>76</v>
      </c>
      <c r="E59" s="16" t="s">
        <v>21</v>
      </c>
      <c r="F59" s="28"/>
      <c r="G59" s="29">
        <v>431.12</v>
      </c>
      <c r="H59" s="10">
        <v>4185</v>
      </c>
      <c r="I59" s="22">
        <f t="shared" si="0"/>
        <v>1804237.2</v>
      </c>
      <c r="J59" s="16" t="s">
        <v>16</v>
      </c>
      <c r="K59" s="14" t="s">
        <v>17</v>
      </c>
      <c r="L59" s="30" t="s">
        <v>18</v>
      </c>
      <c r="M59" s="14">
        <v>1938</v>
      </c>
      <c r="N59" s="12">
        <v>2015</v>
      </c>
      <c r="O59" s="14">
        <f t="shared" si="4"/>
        <v>77</v>
      </c>
      <c r="P59" s="14" t="s">
        <v>19</v>
      </c>
      <c r="Q59" s="14">
        <v>28</v>
      </c>
      <c r="R59" s="25">
        <f t="shared" si="2"/>
        <v>1299050.784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</row>
    <row r="60" spans="1:58">
      <c r="A60" s="6">
        <v>55</v>
      </c>
      <c r="B60" s="122"/>
      <c r="C60" s="122"/>
      <c r="D60" s="27" t="s">
        <v>77</v>
      </c>
      <c r="E60" s="16" t="s">
        <v>15</v>
      </c>
      <c r="F60" s="28">
        <v>97176</v>
      </c>
      <c r="G60" s="29">
        <v>62.23</v>
      </c>
      <c r="H60" s="10">
        <v>4185</v>
      </c>
      <c r="I60" s="22">
        <f t="shared" si="0"/>
        <v>260432.55</v>
      </c>
      <c r="J60" s="16" t="s">
        <v>16</v>
      </c>
      <c r="K60" s="14" t="s">
        <v>22</v>
      </c>
      <c r="L60" s="30" t="s">
        <v>18</v>
      </c>
      <c r="M60" s="14">
        <v>1906</v>
      </c>
      <c r="N60" s="12">
        <v>2015</v>
      </c>
      <c r="O60" s="14">
        <f t="shared" si="4"/>
        <v>109</v>
      </c>
      <c r="P60" s="14" t="s">
        <v>19</v>
      </c>
      <c r="Q60" s="14">
        <v>43</v>
      </c>
      <c r="R60" s="25">
        <f t="shared" si="2"/>
        <v>148446.55349999998</v>
      </c>
    </row>
    <row r="61" spans="1:58">
      <c r="A61" s="16">
        <v>56</v>
      </c>
      <c r="B61" s="122"/>
      <c r="C61" s="122"/>
      <c r="D61" s="27" t="s">
        <v>78</v>
      </c>
      <c r="E61" s="16" t="s">
        <v>15</v>
      </c>
      <c r="F61" s="28">
        <v>209900.16</v>
      </c>
      <c r="G61" s="29">
        <v>108.42</v>
      </c>
      <c r="H61" s="10">
        <v>4185</v>
      </c>
      <c r="I61" s="22">
        <f t="shared" si="0"/>
        <v>453737.7</v>
      </c>
      <c r="J61" s="16" t="s">
        <v>16</v>
      </c>
      <c r="K61" s="14" t="s">
        <v>22</v>
      </c>
      <c r="L61" s="30" t="s">
        <v>18</v>
      </c>
      <c r="M61" s="14">
        <v>1924</v>
      </c>
      <c r="N61" s="12">
        <v>2015</v>
      </c>
      <c r="O61" s="14">
        <f t="shared" si="4"/>
        <v>91</v>
      </c>
      <c r="P61" s="14" t="s">
        <v>19</v>
      </c>
      <c r="Q61" s="14">
        <v>33</v>
      </c>
      <c r="R61" s="25">
        <f t="shared" si="2"/>
        <v>304004.25899999996</v>
      </c>
    </row>
    <row r="62" spans="1:58">
      <c r="A62" s="6">
        <v>57</v>
      </c>
      <c r="B62" s="122"/>
      <c r="C62" s="122"/>
      <c r="D62" s="27" t="s">
        <v>79</v>
      </c>
      <c r="E62" s="16" t="s">
        <v>15</v>
      </c>
      <c r="F62" s="28">
        <v>429517.92</v>
      </c>
      <c r="G62" s="29">
        <v>274.64</v>
      </c>
      <c r="H62" s="10">
        <v>4185</v>
      </c>
      <c r="I62" s="22">
        <f t="shared" si="0"/>
        <v>1149368.3999999999</v>
      </c>
      <c r="J62" s="16" t="s">
        <v>16</v>
      </c>
      <c r="K62" s="14" t="s">
        <v>22</v>
      </c>
      <c r="L62" s="30" t="s">
        <v>18</v>
      </c>
      <c r="M62" s="33">
        <v>1905</v>
      </c>
      <c r="N62" s="12">
        <v>2015</v>
      </c>
      <c r="O62" s="14">
        <f t="shared" si="4"/>
        <v>110</v>
      </c>
      <c r="P62" s="14" t="s">
        <v>19</v>
      </c>
      <c r="Q62" s="14">
        <v>43</v>
      </c>
      <c r="R62" s="25">
        <f t="shared" si="2"/>
        <v>655139.9879999999</v>
      </c>
    </row>
    <row r="63" spans="1:58">
      <c r="A63" s="16">
        <v>58</v>
      </c>
      <c r="B63" s="122"/>
      <c r="C63" s="122"/>
      <c r="D63" s="27" t="s">
        <v>80</v>
      </c>
      <c r="E63" s="16" t="s">
        <v>15</v>
      </c>
      <c r="F63" s="28">
        <v>5486475.9800000004</v>
      </c>
      <c r="G63" s="35">
        <v>1362.19</v>
      </c>
      <c r="H63" s="38">
        <v>4185</v>
      </c>
      <c r="I63" s="22">
        <f t="shared" ref="I63:I114" si="5">H63*G63</f>
        <v>5700765.1500000004</v>
      </c>
      <c r="J63" s="16" t="s">
        <v>16</v>
      </c>
      <c r="K63" s="14" t="s">
        <v>17</v>
      </c>
      <c r="L63" s="30" t="s">
        <v>18</v>
      </c>
      <c r="M63" s="14">
        <v>2005</v>
      </c>
      <c r="N63" s="39">
        <v>2015</v>
      </c>
      <c r="O63" s="14">
        <f t="shared" si="4"/>
        <v>10</v>
      </c>
      <c r="P63" s="14" t="s">
        <v>65</v>
      </c>
      <c r="Q63" s="14">
        <v>0</v>
      </c>
      <c r="R63" s="25">
        <f t="shared" si="2"/>
        <v>5700765.1500000004</v>
      </c>
    </row>
    <row r="64" spans="1:58">
      <c r="A64" s="6">
        <v>59</v>
      </c>
      <c r="B64" s="122"/>
      <c r="C64" s="122"/>
      <c r="D64" s="27" t="s">
        <v>81</v>
      </c>
      <c r="E64" s="16" t="s">
        <v>15</v>
      </c>
      <c r="F64" s="28">
        <v>121042.4256</v>
      </c>
      <c r="G64" s="29">
        <v>162.88999999999999</v>
      </c>
      <c r="H64" s="10">
        <v>4185</v>
      </c>
      <c r="I64" s="22">
        <f t="shared" si="5"/>
        <v>681694.64999999991</v>
      </c>
      <c r="J64" s="16" t="s">
        <v>16</v>
      </c>
      <c r="K64" s="14" t="s">
        <v>22</v>
      </c>
      <c r="L64" s="30" t="s">
        <v>18</v>
      </c>
      <c r="M64" s="14">
        <v>1904</v>
      </c>
      <c r="N64" s="12">
        <v>2015</v>
      </c>
      <c r="O64" s="14">
        <f t="shared" si="4"/>
        <v>111</v>
      </c>
      <c r="P64" s="14" t="s">
        <v>19</v>
      </c>
      <c r="Q64" s="14">
        <v>45</v>
      </c>
      <c r="R64" s="25">
        <f t="shared" si="2"/>
        <v>374932.05749999994</v>
      </c>
    </row>
    <row r="65" spans="1:58">
      <c r="A65" s="16">
        <v>60</v>
      </c>
      <c r="B65" s="122"/>
      <c r="C65" s="122"/>
      <c r="D65" s="27" t="s">
        <v>82</v>
      </c>
      <c r="E65" s="16" t="s">
        <v>15</v>
      </c>
      <c r="F65" s="28">
        <v>116611.2</v>
      </c>
      <c r="G65" s="29">
        <v>125.74</v>
      </c>
      <c r="H65" s="10">
        <v>4185</v>
      </c>
      <c r="I65" s="22">
        <f t="shared" si="5"/>
        <v>526221.9</v>
      </c>
      <c r="J65" s="16" t="s">
        <v>16</v>
      </c>
      <c r="K65" s="14" t="s">
        <v>22</v>
      </c>
      <c r="L65" s="30" t="s">
        <v>18</v>
      </c>
      <c r="M65" s="33">
        <v>1905</v>
      </c>
      <c r="N65" s="12">
        <v>2015</v>
      </c>
      <c r="O65" s="14">
        <f t="shared" si="4"/>
        <v>110</v>
      </c>
      <c r="P65" s="14" t="s">
        <v>19</v>
      </c>
      <c r="Q65" s="14">
        <v>43</v>
      </c>
      <c r="R65" s="25">
        <f t="shared" si="2"/>
        <v>299946.48300000001</v>
      </c>
    </row>
    <row r="66" spans="1:58">
      <c r="A66" s="6">
        <v>61</v>
      </c>
      <c r="B66" s="122"/>
      <c r="C66" s="122"/>
      <c r="D66" s="27" t="s">
        <v>83</v>
      </c>
      <c r="E66" s="16" t="s">
        <v>15</v>
      </c>
      <c r="F66" s="28">
        <v>443122.56</v>
      </c>
      <c r="G66" s="29">
        <v>229.34</v>
      </c>
      <c r="H66" s="10">
        <v>4185</v>
      </c>
      <c r="I66" s="22">
        <f t="shared" si="5"/>
        <v>959787.9</v>
      </c>
      <c r="J66" s="16" t="s">
        <v>16</v>
      </c>
      <c r="K66" s="14" t="s">
        <v>22</v>
      </c>
      <c r="L66" s="30" t="s">
        <v>18</v>
      </c>
      <c r="M66" s="33">
        <v>1905</v>
      </c>
      <c r="N66" s="12">
        <v>2015</v>
      </c>
      <c r="O66" s="14">
        <f t="shared" si="4"/>
        <v>110</v>
      </c>
      <c r="P66" s="14" t="s">
        <v>19</v>
      </c>
      <c r="Q66" s="14">
        <v>43</v>
      </c>
      <c r="R66" s="25">
        <f t="shared" si="2"/>
        <v>547079.103</v>
      </c>
    </row>
    <row r="67" spans="1:58">
      <c r="A67" s="16">
        <v>62</v>
      </c>
      <c r="B67" s="122"/>
      <c r="C67" s="122"/>
      <c r="D67" s="27" t="s">
        <v>84</v>
      </c>
      <c r="E67" s="16" t="s">
        <v>15</v>
      </c>
      <c r="F67" s="28">
        <v>408139.2</v>
      </c>
      <c r="G67" s="29">
        <v>179.97</v>
      </c>
      <c r="H67" s="10">
        <v>4185</v>
      </c>
      <c r="I67" s="22">
        <f t="shared" si="5"/>
        <v>753174.45</v>
      </c>
      <c r="J67" s="16" t="s">
        <v>16</v>
      </c>
      <c r="K67" s="14" t="s">
        <v>63</v>
      </c>
      <c r="L67" s="30" t="s">
        <v>18</v>
      </c>
      <c r="M67" s="33">
        <v>1905</v>
      </c>
      <c r="N67" s="12">
        <v>2015</v>
      </c>
      <c r="O67" s="14">
        <f t="shared" si="4"/>
        <v>110</v>
      </c>
      <c r="P67" s="14" t="s">
        <v>19</v>
      </c>
      <c r="Q67" s="14">
        <v>43</v>
      </c>
      <c r="R67" s="25">
        <f t="shared" si="2"/>
        <v>429309.43649999995</v>
      </c>
    </row>
    <row r="68" spans="1:58">
      <c r="A68" s="6">
        <v>63</v>
      </c>
      <c r="B68" s="122"/>
      <c r="C68" s="122"/>
      <c r="D68" s="27" t="s">
        <v>85</v>
      </c>
      <c r="E68" s="16" t="s">
        <v>15</v>
      </c>
      <c r="F68" s="28">
        <v>11522765.67</v>
      </c>
      <c r="G68" s="35">
        <v>2404.15</v>
      </c>
      <c r="H68" s="38">
        <v>4185</v>
      </c>
      <c r="I68" s="22">
        <f t="shared" si="5"/>
        <v>10061367.75</v>
      </c>
      <c r="J68" s="16" t="s">
        <v>16</v>
      </c>
      <c r="K68" s="14" t="s">
        <v>17</v>
      </c>
      <c r="L68" s="30" t="s">
        <v>18</v>
      </c>
      <c r="M68" s="14">
        <v>2009</v>
      </c>
      <c r="N68" s="39">
        <v>2015</v>
      </c>
      <c r="O68" s="14">
        <f t="shared" si="4"/>
        <v>6</v>
      </c>
      <c r="P68" s="14" t="s">
        <v>65</v>
      </c>
      <c r="Q68" s="14">
        <v>0</v>
      </c>
      <c r="R68" s="25">
        <f t="shared" si="2"/>
        <v>10061367.75</v>
      </c>
    </row>
    <row r="69" spans="1:58">
      <c r="A69" s="16">
        <v>64</v>
      </c>
      <c r="B69" s="122"/>
      <c r="C69" s="122"/>
      <c r="D69" s="27" t="s">
        <v>86</v>
      </c>
      <c r="E69" s="16" t="s">
        <v>15</v>
      </c>
      <c r="F69" s="28">
        <v>11522765.67</v>
      </c>
      <c r="G69" s="35">
        <v>2402.75</v>
      </c>
      <c r="H69" s="38">
        <v>4185</v>
      </c>
      <c r="I69" s="22">
        <f t="shared" si="5"/>
        <v>10055508.75</v>
      </c>
      <c r="J69" s="16" t="s">
        <v>16</v>
      </c>
      <c r="K69" s="14" t="s">
        <v>17</v>
      </c>
      <c r="L69" s="30" t="s">
        <v>18</v>
      </c>
      <c r="M69" s="14">
        <v>2009</v>
      </c>
      <c r="N69" s="39">
        <v>2015</v>
      </c>
      <c r="O69" s="14">
        <f t="shared" si="4"/>
        <v>6</v>
      </c>
      <c r="P69" s="14" t="s">
        <v>65</v>
      </c>
      <c r="Q69" s="14">
        <v>0</v>
      </c>
      <c r="R69" s="25">
        <f t="shared" si="2"/>
        <v>10055508.75</v>
      </c>
    </row>
    <row r="70" spans="1:58">
      <c r="A70" s="6">
        <v>65</v>
      </c>
      <c r="B70" s="122"/>
      <c r="C70" s="122"/>
      <c r="D70" s="27" t="s">
        <v>87</v>
      </c>
      <c r="E70" s="16" t="s">
        <v>15</v>
      </c>
      <c r="F70" s="28">
        <v>144209.18400000001</v>
      </c>
      <c r="G70" s="29">
        <v>74.2</v>
      </c>
      <c r="H70" s="10">
        <v>4185</v>
      </c>
      <c r="I70" s="22">
        <f t="shared" si="5"/>
        <v>310527</v>
      </c>
      <c r="J70" s="16" t="s">
        <v>16</v>
      </c>
      <c r="K70" s="14" t="s">
        <v>17</v>
      </c>
      <c r="L70" s="30" t="s">
        <v>18</v>
      </c>
      <c r="M70" s="14">
        <v>1936</v>
      </c>
      <c r="N70" s="12">
        <v>2015</v>
      </c>
      <c r="O70" s="14">
        <f t="shared" si="4"/>
        <v>79</v>
      </c>
      <c r="P70" s="14" t="s">
        <v>19</v>
      </c>
      <c r="Q70" s="14">
        <v>28</v>
      </c>
      <c r="R70" s="25">
        <f t="shared" ref="R70:R133" si="6">I70-(I70*Q70%)</f>
        <v>223579.44</v>
      </c>
    </row>
    <row r="71" spans="1:58">
      <c r="A71" s="16">
        <v>66</v>
      </c>
      <c r="B71" s="122"/>
      <c r="C71" s="122"/>
      <c r="D71" s="27" t="s">
        <v>88</v>
      </c>
      <c r="E71" s="16" t="s">
        <v>15</v>
      </c>
      <c r="F71" s="28">
        <v>173187.06719999999</v>
      </c>
      <c r="G71" s="29">
        <v>89.11</v>
      </c>
      <c r="H71" s="10">
        <v>4185</v>
      </c>
      <c r="I71" s="22">
        <f t="shared" si="5"/>
        <v>372925.35</v>
      </c>
      <c r="J71" s="16" t="s">
        <v>16</v>
      </c>
      <c r="K71" s="14" t="s">
        <v>17</v>
      </c>
      <c r="L71" s="30" t="s">
        <v>18</v>
      </c>
      <c r="M71" s="14">
        <v>1936</v>
      </c>
      <c r="N71" s="12">
        <v>2015</v>
      </c>
      <c r="O71" s="14">
        <f t="shared" si="4"/>
        <v>79</v>
      </c>
      <c r="P71" s="14" t="s">
        <v>19</v>
      </c>
      <c r="Q71" s="14">
        <v>28</v>
      </c>
      <c r="R71" s="25">
        <f t="shared" si="6"/>
        <v>268506.25199999998</v>
      </c>
    </row>
    <row r="72" spans="1:58">
      <c r="A72" s="6">
        <v>67</v>
      </c>
      <c r="B72" s="122"/>
      <c r="C72" s="122"/>
      <c r="D72" s="27" t="s">
        <v>89</v>
      </c>
      <c r="E72" s="16" t="s">
        <v>15</v>
      </c>
      <c r="F72" s="28">
        <v>300448.75679999997</v>
      </c>
      <c r="G72" s="29">
        <v>154.59</v>
      </c>
      <c r="H72" s="10">
        <v>4185</v>
      </c>
      <c r="I72" s="22">
        <f t="shared" si="5"/>
        <v>646959.15</v>
      </c>
      <c r="J72" s="16" t="s">
        <v>16</v>
      </c>
      <c r="K72" s="14" t="s">
        <v>17</v>
      </c>
      <c r="L72" s="30" t="s">
        <v>18</v>
      </c>
      <c r="M72" s="14">
        <v>1938</v>
      </c>
      <c r="N72" s="12">
        <v>2015</v>
      </c>
      <c r="O72" s="14">
        <f t="shared" si="4"/>
        <v>77</v>
      </c>
      <c r="P72" s="14" t="s">
        <v>19</v>
      </c>
      <c r="Q72" s="14">
        <v>28</v>
      </c>
      <c r="R72" s="25">
        <f t="shared" si="6"/>
        <v>465810.58799999999</v>
      </c>
    </row>
    <row r="73" spans="1:58" s="41" customFormat="1" ht="30">
      <c r="A73" s="16">
        <v>68</v>
      </c>
      <c r="B73" s="125"/>
      <c r="C73" s="125"/>
      <c r="D73" s="31" t="s">
        <v>90</v>
      </c>
      <c r="E73" s="16" t="s">
        <v>15</v>
      </c>
      <c r="F73" s="28">
        <v>49253777.07</v>
      </c>
      <c r="G73" s="28">
        <v>10383.25</v>
      </c>
      <c r="H73" s="38">
        <v>4185</v>
      </c>
      <c r="I73" s="22">
        <f t="shared" si="5"/>
        <v>43453901.25</v>
      </c>
      <c r="J73" s="16" t="s">
        <v>16</v>
      </c>
      <c r="K73" s="32" t="s">
        <v>17</v>
      </c>
      <c r="L73" s="30" t="s">
        <v>18</v>
      </c>
      <c r="M73" s="40">
        <v>1988</v>
      </c>
      <c r="N73" s="39">
        <v>2015</v>
      </c>
      <c r="O73" s="14">
        <f t="shared" si="4"/>
        <v>27</v>
      </c>
      <c r="P73" s="14" t="s">
        <v>65</v>
      </c>
      <c r="Q73" s="14">
        <v>0</v>
      </c>
      <c r="R73" s="25">
        <f t="shared" si="6"/>
        <v>43453901.25</v>
      </c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</row>
    <row r="74" spans="1:58">
      <c r="A74" s="6">
        <v>69</v>
      </c>
      <c r="B74" s="122"/>
      <c r="C74" s="122"/>
      <c r="D74" s="27" t="s">
        <v>91</v>
      </c>
      <c r="E74" s="16" t="s">
        <v>15</v>
      </c>
      <c r="F74" s="28">
        <v>864205.60320000001</v>
      </c>
      <c r="G74" s="29">
        <v>484.37</v>
      </c>
      <c r="H74" s="10">
        <v>4185</v>
      </c>
      <c r="I74" s="22">
        <f t="shared" si="5"/>
        <v>2027088.45</v>
      </c>
      <c r="J74" s="16" t="s">
        <v>16</v>
      </c>
      <c r="K74" s="14" t="s">
        <v>17</v>
      </c>
      <c r="L74" s="30" t="s">
        <v>18</v>
      </c>
      <c r="M74" s="33">
        <v>1910</v>
      </c>
      <c r="N74" s="12">
        <v>2015</v>
      </c>
      <c r="O74" s="14">
        <f t="shared" si="4"/>
        <v>105</v>
      </c>
      <c r="P74" s="14" t="s">
        <v>19</v>
      </c>
      <c r="Q74" s="14">
        <v>40</v>
      </c>
      <c r="R74" s="25">
        <f t="shared" si="6"/>
        <v>1216253.0699999998</v>
      </c>
    </row>
    <row r="75" spans="1:58">
      <c r="A75" s="16">
        <v>70</v>
      </c>
      <c r="B75" s="122"/>
      <c r="C75" s="122"/>
      <c r="D75" s="27" t="s">
        <v>92</v>
      </c>
      <c r="E75" s="16" t="s">
        <v>15</v>
      </c>
      <c r="F75" s="28">
        <v>703554.24</v>
      </c>
      <c r="G75" s="29">
        <v>375.12</v>
      </c>
      <c r="H75" s="10">
        <v>4185</v>
      </c>
      <c r="I75" s="22">
        <f t="shared" si="5"/>
        <v>1569877.2</v>
      </c>
      <c r="J75" s="16" t="s">
        <v>16</v>
      </c>
      <c r="K75" s="14" t="s">
        <v>17</v>
      </c>
      <c r="L75" s="30" t="s">
        <v>18</v>
      </c>
      <c r="M75" s="33">
        <v>1932</v>
      </c>
      <c r="N75" s="12">
        <v>2015</v>
      </c>
      <c r="O75" s="14">
        <f t="shared" si="4"/>
        <v>83</v>
      </c>
      <c r="P75" s="14" t="s">
        <v>19</v>
      </c>
      <c r="Q75" s="14">
        <v>30</v>
      </c>
      <c r="R75" s="25">
        <f t="shared" si="6"/>
        <v>1098914.04</v>
      </c>
    </row>
    <row r="76" spans="1:58">
      <c r="A76" s="6">
        <v>71</v>
      </c>
      <c r="B76" s="122"/>
      <c r="C76" s="122"/>
      <c r="D76" s="27" t="s">
        <v>93</v>
      </c>
      <c r="E76" s="16" t="s">
        <v>15</v>
      </c>
      <c r="F76" s="28">
        <v>621498.82559999998</v>
      </c>
      <c r="G76" s="29">
        <v>317.45</v>
      </c>
      <c r="H76" s="10">
        <v>4185</v>
      </c>
      <c r="I76" s="22">
        <f t="shared" si="5"/>
        <v>1328528.25</v>
      </c>
      <c r="J76" s="16" t="s">
        <v>16</v>
      </c>
      <c r="K76" s="14" t="s">
        <v>22</v>
      </c>
      <c r="L76" s="30" t="s">
        <v>18</v>
      </c>
      <c r="M76" s="33">
        <v>1922</v>
      </c>
      <c r="N76" s="12">
        <v>2015</v>
      </c>
      <c r="O76" s="14">
        <f t="shared" si="4"/>
        <v>93</v>
      </c>
      <c r="P76" s="14" t="s">
        <v>19</v>
      </c>
      <c r="Q76" s="14">
        <v>35</v>
      </c>
      <c r="R76" s="25">
        <f t="shared" si="6"/>
        <v>863543.36250000005</v>
      </c>
    </row>
    <row r="77" spans="1:58" s="37" customFormat="1">
      <c r="A77" s="16">
        <v>72</v>
      </c>
      <c r="B77" s="36"/>
      <c r="C77" s="36"/>
      <c r="D77" s="17" t="s">
        <v>94</v>
      </c>
      <c r="E77" s="16" t="s">
        <v>21</v>
      </c>
      <c r="F77" s="28"/>
      <c r="G77" s="29">
        <v>940.38</v>
      </c>
      <c r="H77" s="10">
        <v>4185</v>
      </c>
      <c r="I77" s="22">
        <f t="shared" si="5"/>
        <v>3935490.3</v>
      </c>
      <c r="J77" s="16" t="s">
        <v>16</v>
      </c>
      <c r="K77" s="14" t="s">
        <v>95</v>
      </c>
      <c r="L77" s="30" t="s">
        <v>18</v>
      </c>
      <c r="M77" s="33">
        <v>1905</v>
      </c>
      <c r="N77" s="12">
        <v>2015</v>
      </c>
      <c r="O77" s="14">
        <f t="shared" si="4"/>
        <v>110</v>
      </c>
      <c r="P77" s="14" t="s">
        <v>19</v>
      </c>
      <c r="Q77" s="14">
        <v>43</v>
      </c>
      <c r="R77" s="25">
        <f t="shared" si="6"/>
        <v>2243229.4709999999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</row>
    <row r="78" spans="1:58">
      <c r="A78" s="6">
        <v>73</v>
      </c>
      <c r="B78" s="122"/>
      <c r="C78" s="122"/>
      <c r="D78" s="27" t="s">
        <v>96</v>
      </c>
      <c r="E78" s="16" t="s">
        <v>15</v>
      </c>
      <c r="F78" s="28">
        <v>1274868.1399999999</v>
      </c>
      <c r="G78" s="29">
        <v>241</v>
      </c>
      <c r="H78" s="38">
        <v>4185</v>
      </c>
      <c r="I78" s="22">
        <f t="shared" si="5"/>
        <v>1008585</v>
      </c>
      <c r="J78" s="16" t="s">
        <v>16</v>
      </c>
      <c r="K78" s="14" t="s">
        <v>17</v>
      </c>
      <c r="L78" s="30" t="s">
        <v>18</v>
      </c>
      <c r="M78" s="33">
        <v>1998</v>
      </c>
      <c r="N78" s="39">
        <v>2015</v>
      </c>
      <c r="O78" s="14">
        <f t="shared" si="4"/>
        <v>17</v>
      </c>
      <c r="P78" s="14" t="s">
        <v>65</v>
      </c>
      <c r="Q78" s="14">
        <v>0</v>
      </c>
      <c r="R78" s="25">
        <f t="shared" si="6"/>
        <v>1008585</v>
      </c>
    </row>
    <row r="79" spans="1:58" ht="12" customHeight="1">
      <c r="A79" s="16">
        <v>74</v>
      </c>
      <c r="B79" s="42"/>
      <c r="C79" s="42"/>
      <c r="D79" s="27" t="s">
        <v>97</v>
      </c>
      <c r="E79" s="16" t="s">
        <v>21</v>
      </c>
      <c r="F79" s="28">
        <v>2096786</v>
      </c>
      <c r="G79" s="29">
        <v>924.43</v>
      </c>
      <c r="H79" s="10">
        <v>4185</v>
      </c>
      <c r="I79" s="22">
        <f t="shared" si="5"/>
        <v>3868739.55</v>
      </c>
      <c r="J79" s="16" t="s">
        <v>16</v>
      </c>
      <c r="K79" s="14" t="s">
        <v>17</v>
      </c>
      <c r="L79" s="30" t="s">
        <v>18</v>
      </c>
      <c r="M79" s="33">
        <v>1905</v>
      </c>
      <c r="N79" s="12">
        <v>2015</v>
      </c>
      <c r="O79" s="14">
        <f t="shared" si="4"/>
        <v>110</v>
      </c>
      <c r="P79" s="14" t="s">
        <v>19</v>
      </c>
      <c r="Q79" s="14">
        <v>43</v>
      </c>
      <c r="R79" s="25">
        <f t="shared" si="6"/>
        <v>2205181.5434999997</v>
      </c>
    </row>
    <row r="80" spans="1:58" s="37" customFormat="1">
      <c r="A80" s="6">
        <v>75</v>
      </c>
      <c r="B80" s="36"/>
      <c r="C80" s="36"/>
      <c r="D80" s="17" t="s">
        <v>98</v>
      </c>
      <c r="E80" s="16" t="s">
        <v>21</v>
      </c>
      <c r="F80" s="28"/>
      <c r="G80" s="29">
        <v>503.72</v>
      </c>
      <c r="H80" s="10">
        <v>4185</v>
      </c>
      <c r="I80" s="22">
        <f t="shared" si="5"/>
        <v>2108068.2000000002</v>
      </c>
      <c r="J80" s="16" t="s">
        <v>16</v>
      </c>
      <c r="K80" s="14" t="s">
        <v>17</v>
      </c>
      <c r="L80" s="30" t="s">
        <v>18</v>
      </c>
      <c r="M80" s="33">
        <v>1905</v>
      </c>
      <c r="N80" s="12">
        <v>2015</v>
      </c>
      <c r="O80" s="14">
        <f t="shared" si="4"/>
        <v>110</v>
      </c>
      <c r="P80" s="14" t="s">
        <v>19</v>
      </c>
      <c r="Q80" s="14">
        <v>43</v>
      </c>
      <c r="R80" s="25">
        <f t="shared" si="6"/>
        <v>1201598.8740000001</v>
      </c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</row>
    <row r="81" spans="1:58">
      <c r="A81" s="16">
        <v>76</v>
      </c>
      <c r="B81" s="122"/>
      <c r="C81" s="122"/>
      <c r="D81" s="27" t="s">
        <v>99</v>
      </c>
      <c r="E81" s="16" t="s">
        <v>15</v>
      </c>
      <c r="F81" s="28">
        <v>202009.4688</v>
      </c>
      <c r="G81" s="29">
        <v>103.94</v>
      </c>
      <c r="H81" s="10">
        <v>4185</v>
      </c>
      <c r="I81" s="22">
        <f t="shared" si="5"/>
        <v>434988.89999999997</v>
      </c>
      <c r="J81" s="16" t="s">
        <v>16</v>
      </c>
      <c r="K81" s="14" t="s">
        <v>17</v>
      </c>
      <c r="L81" s="30" t="s">
        <v>18</v>
      </c>
      <c r="M81" s="14">
        <v>1936</v>
      </c>
      <c r="N81" s="12">
        <v>2015</v>
      </c>
      <c r="O81" s="14">
        <f t="shared" si="4"/>
        <v>79</v>
      </c>
      <c r="P81" s="14" t="s">
        <v>19</v>
      </c>
      <c r="Q81" s="14">
        <v>28</v>
      </c>
      <c r="R81" s="25">
        <f t="shared" si="6"/>
        <v>313192.00799999997</v>
      </c>
    </row>
    <row r="82" spans="1:58">
      <c r="A82" s="6">
        <v>77</v>
      </c>
      <c r="B82" s="122"/>
      <c r="C82" s="122"/>
      <c r="D82" s="27" t="s">
        <v>100</v>
      </c>
      <c r="E82" s="16" t="s">
        <v>15</v>
      </c>
      <c r="F82" s="28">
        <v>805822.26240000001</v>
      </c>
      <c r="G82" s="29">
        <v>192.12</v>
      </c>
      <c r="H82" s="10">
        <v>4185</v>
      </c>
      <c r="I82" s="22">
        <f t="shared" si="5"/>
        <v>804022.20000000007</v>
      </c>
      <c r="J82" s="16" t="s">
        <v>16</v>
      </c>
      <c r="K82" s="14" t="s">
        <v>22</v>
      </c>
      <c r="L82" s="30" t="s">
        <v>18</v>
      </c>
      <c r="M82" s="14">
        <v>1932</v>
      </c>
      <c r="N82" s="12">
        <v>2015</v>
      </c>
      <c r="O82" s="14">
        <f t="shared" si="4"/>
        <v>83</v>
      </c>
      <c r="P82" s="14" t="s">
        <v>19</v>
      </c>
      <c r="Q82" s="14">
        <v>30</v>
      </c>
      <c r="R82" s="25">
        <f t="shared" si="6"/>
        <v>562815.54</v>
      </c>
    </row>
    <row r="83" spans="1:58">
      <c r="A83" s="16">
        <v>78</v>
      </c>
      <c r="B83" s="122"/>
      <c r="C83" s="122"/>
      <c r="D83" s="27" t="s">
        <v>101</v>
      </c>
      <c r="E83" s="16" t="s">
        <v>15</v>
      </c>
      <c r="F83" s="28">
        <v>207295.8432</v>
      </c>
      <c r="G83" s="29">
        <v>106.66</v>
      </c>
      <c r="H83" s="10">
        <v>4185</v>
      </c>
      <c r="I83" s="22">
        <f t="shared" si="5"/>
        <v>446372.1</v>
      </c>
      <c r="J83" s="16" t="s">
        <v>16</v>
      </c>
      <c r="K83" s="14" t="s">
        <v>17</v>
      </c>
      <c r="L83" s="30" t="s">
        <v>18</v>
      </c>
      <c r="M83" s="14">
        <v>1910</v>
      </c>
      <c r="N83" s="12">
        <v>2015</v>
      </c>
      <c r="O83" s="14">
        <f t="shared" ref="O83:O108" si="7">N83-M83</f>
        <v>105</v>
      </c>
      <c r="P83" s="14" t="s">
        <v>19</v>
      </c>
      <c r="Q83" s="14">
        <v>40</v>
      </c>
      <c r="R83" s="25">
        <f t="shared" si="6"/>
        <v>267823.26</v>
      </c>
    </row>
    <row r="84" spans="1:58">
      <c r="A84" s="6">
        <v>79</v>
      </c>
      <c r="B84" s="122"/>
      <c r="C84" s="122"/>
      <c r="D84" s="27" t="s">
        <v>102</v>
      </c>
      <c r="E84" s="16" t="s">
        <v>15</v>
      </c>
      <c r="F84" s="28">
        <v>551862.50399999996</v>
      </c>
      <c r="G84" s="29">
        <v>284.01</v>
      </c>
      <c r="H84" s="10">
        <v>4185</v>
      </c>
      <c r="I84" s="22">
        <f t="shared" si="5"/>
        <v>1188581.8499999999</v>
      </c>
      <c r="J84" s="16" t="s">
        <v>16</v>
      </c>
      <c r="K84" s="14" t="s">
        <v>22</v>
      </c>
      <c r="L84" s="30" t="s">
        <v>18</v>
      </c>
      <c r="M84" s="14">
        <v>1913</v>
      </c>
      <c r="N84" s="12">
        <v>2015</v>
      </c>
      <c r="O84" s="14">
        <f t="shared" si="7"/>
        <v>102</v>
      </c>
      <c r="P84" s="14" t="s">
        <v>19</v>
      </c>
      <c r="Q84" s="14">
        <v>40</v>
      </c>
      <c r="R84" s="25">
        <f t="shared" si="6"/>
        <v>713149.10999999987</v>
      </c>
    </row>
    <row r="85" spans="1:58">
      <c r="A85" s="16">
        <v>80</v>
      </c>
      <c r="B85" s="122"/>
      <c r="C85" s="122"/>
      <c r="D85" s="27" t="s">
        <v>103</v>
      </c>
      <c r="E85" s="16" t="s">
        <v>15</v>
      </c>
      <c r="F85" s="28">
        <v>204380.5632</v>
      </c>
      <c r="G85" s="29">
        <v>105.18</v>
      </c>
      <c r="H85" s="10">
        <v>4185</v>
      </c>
      <c r="I85" s="22">
        <f t="shared" si="5"/>
        <v>440178.30000000005</v>
      </c>
      <c r="J85" s="16" t="s">
        <v>16</v>
      </c>
      <c r="K85" s="14" t="s">
        <v>17</v>
      </c>
      <c r="L85" s="30" t="s">
        <v>18</v>
      </c>
      <c r="M85" s="14">
        <v>1916</v>
      </c>
      <c r="N85" s="12">
        <v>2015</v>
      </c>
      <c r="O85" s="14">
        <f t="shared" si="7"/>
        <v>99</v>
      </c>
      <c r="P85" s="14" t="s">
        <v>19</v>
      </c>
      <c r="Q85" s="14">
        <v>37</v>
      </c>
      <c r="R85" s="25">
        <f t="shared" si="6"/>
        <v>277312.32900000003</v>
      </c>
    </row>
    <row r="86" spans="1:58">
      <c r="A86" s="6">
        <v>81</v>
      </c>
      <c r="B86" s="122"/>
      <c r="C86" s="122"/>
      <c r="D86" s="27" t="s">
        <v>104</v>
      </c>
      <c r="E86" s="16" t="s">
        <v>15</v>
      </c>
      <c r="F86" s="28">
        <v>534312.51839999994</v>
      </c>
      <c r="G86" s="29">
        <v>277.98</v>
      </c>
      <c r="H86" s="10">
        <v>4185</v>
      </c>
      <c r="I86" s="22">
        <f t="shared" si="5"/>
        <v>1163346.3</v>
      </c>
      <c r="J86" s="16" t="s">
        <v>16</v>
      </c>
      <c r="K86" s="14" t="s">
        <v>22</v>
      </c>
      <c r="L86" s="30" t="s">
        <v>18</v>
      </c>
      <c r="M86" s="14">
        <v>1905</v>
      </c>
      <c r="N86" s="12">
        <v>2015</v>
      </c>
      <c r="O86" s="14">
        <f t="shared" si="7"/>
        <v>110</v>
      </c>
      <c r="P86" s="14" t="s">
        <v>19</v>
      </c>
      <c r="Q86" s="14">
        <v>43</v>
      </c>
      <c r="R86" s="25">
        <f t="shared" si="6"/>
        <v>663107.39100000006</v>
      </c>
    </row>
    <row r="87" spans="1:58">
      <c r="A87" s="16">
        <v>82</v>
      </c>
      <c r="B87" s="122"/>
      <c r="C87" s="122"/>
      <c r="D87" s="27" t="s">
        <v>105</v>
      </c>
      <c r="E87" s="16" t="s">
        <v>15</v>
      </c>
      <c r="F87" s="28">
        <v>386624.43359999999</v>
      </c>
      <c r="G87" s="29">
        <v>198.98</v>
      </c>
      <c r="H87" s="10">
        <v>4185</v>
      </c>
      <c r="I87" s="22">
        <f t="shared" si="5"/>
        <v>832731.29999999993</v>
      </c>
      <c r="J87" s="16" t="s">
        <v>16</v>
      </c>
      <c r="K87" s="14" t="s">
        <v>22</v>
      </c>
      <c r="L87" s="30" t="s">
        <v>18</v>
      </c>
      <c r="M87" s="14">
        <v>1912</v>
      </c>
      <c r="N87" s="12">
        <v>2015</v>
      </c>
      <c r="O87" s="14">
        <f t="shared" si="7"/>
        <v>103</v>
      </c>
      <c r="P87" s="14" t="s">
        <v>19</v>
      </c>
      <c r="Q87" s="14">
        <v>40</v>
      </c>
      <c r="R87" s="25">
        <f t="shared" si="6"/>
        <v>499638.77999999991</v>
      </c>
    </row>
    <row r="88" spans="1:58">
      <c r="A88" s="6">
        <v>83</v>
      </c>
      <c r="B88" s="122"/>
      <c r="C88" s="122"/>
      <c r="D88" s="27" t="s">
        <v>106</v>
      </c>
      <c r="E88" s="16" t="s">
        <v>15</v>
      </c>
      <c r="F88" s="28">
        <v>418770.25439999998</v>
      </c>
      <c r="G88" s="29">
        <v>214.51</v>
      </c>
      <c r="H88" s="10">
        <v>4185</v>
      </c>
      <c r="I88" s="22">
        <f t="shared" si="5"/>
        <v>897724.35</v>
      </c>
      <c r="J88" s="16" t="s">
        <v>16</v>
      </c>
      <c r="K88" s="14" t="s">
        <v>22</v>
      </c>
      <c r="L88" s="30" t="s">
        <v>18</v>
      </c>
      <c r="M88" s="14">
        <v>1905</v>
      </c>
      <c r="N88" s="12">
        <v>2015</v>
      </c>
      <c r="O88" s="14">
        <f t="shared" si="7"/>
        <v>110</v>
      </c>
      <c r="P88" s="14" t="s">
        <v>19</v>
      </c>
      <c r="Q88" s="14">
        <v>43</v>
      </c>
      <c r="R88" s="25">
        <f t="shared" si="6"/>
        <v>511702.87949999998</v>
      </c>
    </row>
    <row r="89" spans="1:58">
      <c r="A89" s="16">
        <v>84</v>
      </c>
      <c r="B89" s="122"/>
      <c r="C89" s="122"/>
      <c r="D89" s="27" t="s">
        <v>107</v>
      </c>
      <c r="E89" s="16" t="s">
        <v>15</v>
      </c>
      <c r="F89" s="28">
        <v>634578.71519999998</v>
      </c>
      <c r="G89" s="29">
        <v>326.51</v>
      </c>
      <c r="H89" s="10">
        <v>4185</v>
      </c>
      <c r="I89" s="22">
        <f t="shared" si="5"/>
        <v>1366444.3499999999</v>
      </c>
      <c r="J89" s="16" t="s">
        <v>16</v>
      </c>
      <c r="K89" s="14" t="s">
        <v>22</v>
      </c>
      <c r="L89" s="30" t="s">
        <v>18</v>
      </c>
      <c r="M89" s="14">
        <v>1908</v>
      </c>
      <c r="N89" s="12">
        <v>2015</v>
      </c>
      <c r="O89" s="14">
        <f t="shared" si="7"/>
        <v>107</v>
      </c>
      <c r="P89" s="14" t="s">
        <v>19</v>
      </c>
      <c r="Q89" s="14">
        <v>43</v>
      </c>
      <c r="R89" s="25">
        <f t="shared" si="6"/>
        <v>778873.27949999995</v>
      </c>
    </row>
    <row r="90" spans="1:58" s="50" customFormat="1">
      <c r="A90" s="6">
        <v>85</v>
      </c>
      <c r="B90" s="43"/>
      <c r="C90" s="43"/>
      <c r="D90" s="44" t="s">
        <v>108</v>
      </c>
      <c r="E90" s="45" t="s">
        <v>15</v>
      </c>
      <c r="F90" s="46"/>
      <c r="G90" s="47">
        <v>589.1</v>
      </c>
      <c r="H90" s="10">
        <v>4185</v>
      </c>
      <c r="I90" s="22">
        <f t="shared" si="5"/>
        <v>2465383.5</v>
      </c>
      <c r="J90" s="45" t="s">
        <v>16</v>
      </c>
      <c r="K90" s="48" t="s">
        <v>17</v>
      </c>
      <c r="L90" s="49" t="s">
        <v>18</v>
      </c>
      <c r="M90" s="48">
        <v>1895</v>
      </c>
      <c r="N90" s="12">
        <v>2015</v>
      </c>
      <c r="O90" s="14">
        <f t="shared" si="7"/>
        <v>120</v>
      </c>
      <c r="P90" s="14" t="s">
        <v>19</v>
      </c>
      <c r="Q90" s="14">
        <v>48</v>
      </c>
      <c r="R90" s="25">
        <f t="shared" si="6"/>
        <v>1281999.4200000002</v>
      </c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</row>
    <row r="91" spans="1:58">
      <c r="A91" s="16">
        <v>86</v>
      </c>
      <c r="B91" s="122"/>
      <c r="C91" s="122"/>
      <c r="D91" s="31" t="s">
        <v>109</v>
      </c>
      <c r="E91" s="16" t="s">
        <v>15</v>
      </c>
      <c r="F91" s="28">
        <v>357471.6336</v>
      </c>
      <c r="G91" s="29">
        <v>171.83</v>
      </c>
      <c r="H91" s="10">
        <v>4185</v>
      </c>
      <c r="I91" s="22">
        <f t="shared" si="5"/>
        <v>719108.55</v>
      </c>
      <c r="J91" s="16" t="s">
        <v>16</v>
      </c>
      <c r="K91" s="32" t="s">
        <v>22</v>
      </c>
      <c r="L91" s="30" t="s">
        <v>18</v>
      </c>
      <c r="M91" s="32">
        <v>1930</v>
      </c>
      <c r="N91" s="12">
        <v>2015</v>
      </c>
      <c r="O91" s="14">
        <f t="shared" si="7"/>
        <v>85</v>
      </c>
      <c r="P91" s="14" t="s">
        <v>19</v>
      </c>
      <c r="Q91" s="14">
        <v>30</v>
      </c>
      <c r="R91" s="25">
        <f t="shared" si="6"/>
        <v>503375.98500000004</v>
      </c>
    </row>
    <row r="92" spans="1:58">
      <c r="A92" s="6">
        <v>87</v>
      </c>
      <c r="B92" s="122"/>
      <c r="C92" s="122"/>
      <c r="D92" s="31" t="s">
        <v>110</v>
      </c>
      <c r="E92" s="16" t="s">
        <v>15</v>
      </c>
      <c r="F92" s="28">
        <v>242415.24960000001</v>
      </c>
      <c r="G92" s="29">
        <v>60.76</v>
      </c>
      <c r="H92" s="10">
        <v>4185</v>
      </c>
      <c r="I92" s="22">
        <f t="shared" si="5"/>
        <v>254280.6</v>
      </c>
      <c r="J92" s="16" t="s">
        <v>16</v>
      </c>
      <c r="K92" s="32" t="s">
        <v>22</v>
      </c>
      <c r="L92" s="30" t="s">
        <v>18</v>
      </c>
      <c r="M92" s="32">
        <v>1915</v>
      </c>
      <c r="N92" s="12">
        <v>2015</v>
      </c>
      <c r="O92" s="14">
        <f t="shared" si="7"/>
        <v>100</v>
      </c>
      <c r="P92" s="14" t="s">
        <v>19</v>
      </c>
      <c r="Q92" s="14">
        <v>37</v>
      </c>
      <c r="R92" s="25">
        <f t="shared" si="6"/>
        <v>160196.77799999999</v>
      </c>
    </row>
    <row r="93" spans="1:58">
      <c r="A93" s="16">
        <v>88</v>
      </c>
      <c r="B93" s="122"/>
      <c r="C93" s="122"/>
      <c r="D93" s="31" t="s">
        <v>111</v>
      </c>
      <c r="E93" s="16" t="s">
        <v>15</v>
      </c>
      <c r="F93" s="28">
        <v>255922.71359999999</v>
      </c>
      <c r="G93" s="29">
        <v>131.68</v>
      </c>
      <c r="H93" s="10">
        <v>4185</v>
      </c>
      <c r="I93" s="22">
        <f t="shared" si="5"/>
        <v>551080.80000000005</v>
      </c>
      <c r="J93" s="16" t="s">
        <v>16</v>
      </c>
      <c r="K93" s="32" t="s">
        <v>22</v>
      </c>
      <c r="L93" s="30" t="s">
        <v>18</v>
      </c>
      <c r="M93" s="32">
        <v>1920</v>
      </c>
      <c r="N93" s="12">
        <v>2015</v>
      </c>
      <c r="O93" s="14">
        <f t="shared" si="7"/>
        <v>95</v>
      </c>
      <c r="P93" s="14" t="s">
        <v>19</v>
      </c>
      <c r="Q93" s="14">
        <v>35</v>
      </c>
      <c r="R93" s="25">
        <f t="shared" si="6"/>
        <v>358202.52</v>
      </c>
    </row>
    <row r="94" spans="1:58">
      <c r="A94" s="6">
        <v>89</v>
      </c>
      <c r="B94" s="122"/>
      <c r="C94" s="122"/>
      <c r="D94" s="27" t="s">
        <v>112</v>
      </c>
      <c r="E94" s="16" t="s">
        <v>15</v>
      </c>
      <c r="F94" s="28">
        <v>734300.72640000004</v>
      </c>
      <c r="G94" s="29">
        <v>377.82</v>
      </c>
      <c r="H94" s="10">
        <v>4185</v>
      </c>
      <c r="I94" s="22">
        <f t="shared" si="5"/>
        <v>1581176.7</v>
      </c>
      <c r="J94" s="16" t="s">
        <v>16</v>
      </c>
      <c r="K94" s="14" t="s">
        <v>22</v>
      </c>
      <c r="L94" s="30" t="s">
        <v>18</v>
      </c>
      <c r="M94" s="14">
        <v>1856</v>
      </c>
      <c r="N94" s="12">
        <v>2015</v>
      </c>
      <c r="O94" s="14">
        <f t="shared" si="7"/>
        <v>159</v>
      </c>
      <c r="P94" s="14" t="s">
        <v>19</v>
      </c>
      <c r="Q94" s="14">
        <v>82</v>
      </c>
      <c r="R94" s="25">
        <f t="shared" si="6"/>
        <v>284611.8060000001</v>
      </c>
    </row>
    <row r="95" spans="1:58" s="37" customFormat="1">
      <c r="A95" s="16">
        <v>90</v>
      </c>
      <c r="B95" s="36"/>
      <c r="C95" s="36"/>
      <c r="D95" s="17" t="s">
        <v>113</v>
      </c>
      <c r="E95" s="16"/>
      <c r="F95" s="28"/>
      <c r="G95" s="29">
        <v>228.05</v>
      </c>
      <c r="H95" s="10">
        <v>4185</v>
      </c>
      <c r="I95" s="22">
        <f t="shared" si="5"/>
        <v>954389.25</v>
      </c>
      <c r="J95" s="16"/>
      <c r="K95" s="14"/>
      <c r="L95" s="30"/>
      <c r="M95" s="14">
        <v>1895</v>
      </c>
      <c r="N95" s="12">
        <v>2015</v>
      </c>
      <c r="O95" s="14">
        <f t="shared" si="7"/>
        <v>120</v>
      </c>
      <c r="P95" s="14" t="s">
        <v>19</v>
      </c>
      <c r="Q95" s="14">
        <v>48</v>
      </c>
      <c r="R95" s="25">
        <f t="shared" si="6"/>
        <v>496282.41000000003</v>
      </c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</row>
    <row r="96" spans="1:58">
      <c r="A96" s="6">
        <v>91</v>
      </c>
      <c r="B96" s="122"/>
      <c r="C96" s="122"/>
      <c r="D96" s="27" t="s">
        <v>114</v>
      </c>
      <c r="E96" s="16" t="s">
        <v>15</v>
      </c>
      <c r="F96" s="28">
        <v>690396.60959999997</v>
      </c>
      <c r="G96" s="29">
        <v>355.23</v>
      </c>
      <c r="H96" s="10">
        <v>4185</v>
      </c>
      <c r="I96" s="22">
        <f t="shared" si="5"/>
        <v>1486637.55</v>
      </c>
      <c r="J96" s="16" t="s">
        <v>16</v>
      </c>
      <c r="K96" s="14" t="s">
        <v>22</v>
      </c>
      <c r="L96" s="30" t="s">
        <v>18</v>
      </c>
      <c r="M96" s="14">
        <v>1908</v>
      </c>
      <c r="N96" s="12">
        <v>2015</v>
      </c>
      <c r="O96" s="14">
        <f t="shared" si="7"/>
        <v>107</v>
      </c>
      <c r="P96" s="14" t="s">
        <v>19</v>
      </c>
      <c r="Q96" s="14">
        <v>43</v>
      </c>
      <c r="R96" s="25">
        <f t="shared" si="6"/>
        <v>847383.40350000001</v>
      </c>
    </row>
    <row r="97" spans="1:18">
      <c r="A97" s="16">
        <v>92</v>
      </c>
      <c r="B97" s="122"/>
      <c r="C97" s="122"/>
      <c r="D97" s="27" t="s">
        <v>115</v>
      </c>
      <c r="E97" s="16" t="s">
        <v>15</v>
      </c>
      <c r="F97" s="28">
        <v>166831.7568</v>
      </c>
      <c r="G97" s="29">
        <v>85.84</v>
      </c>
      <c r="H97" s="10">
        <v>4185</v>
      </c>
      <c r="I97" s="22">
        <f t="shared" si="5"/>
        <v>359240.4</v>
      </c>
      <c r="J97" s="16" t="s">
        <v>16</v>
      </c>
      <c r="K97" s="14" t="s">
        <v>22</v>
      </c>
      <c r="L97" s="30" t="s">
        <v>18</v>
      </c>
      <c r="M97" s="14">
        <v>1912</v>
      </c>
      <c r="N97" s="12">
        <v>2015</v>
      </c>
      <c r="O97" s="14">
        <f t="shared" si="7"/>
        <v>103</v>
      </c>
      <c r="P97" s="14" t="s">
        <v>19</v>
      </c>
      <c r="Q97" s="14">
        <v>40</v>
      </c>
      <c r="R97" s="25">
        <f t="shared" si="6"/>
        <v>215544.24000000002</v>
      </c>
    </row>
    <row r="98" spans="1:18">
      <c r="A98" s="6">
        <v>93</v>
      </c>
      <c r="B98" s="122"/>
      <c r="C98" s="122"/>
      <c r="D98" s="27" t="s">
        <v>116</v>
      </c>
      <c r="E98" s="16" t="s">
        <v>15</v>
      </c>
      <c r="F98" s="28">
        <v>112549.2432</v>
      </c>
      <c r="G98" s="29">
        <v>57.91</v>
      </c>
      <c r="H98" s="10">
        <v>4185</v>
      </c>
      <c r="I98" s="22">
        <f t="shared" si="5"/>
        <v>242353.34999999998</v>
      </c>
      <c r="J98" s="16" t="s">
        <v>16</v>
      </c>
      <c r="K98" s="14" t="s">
        <v>22</v>
      </c>
      <c r="L98" s="30" t="s">
        <v>18</v>
      </c>
      <c r="M98" s="14">
        <v>1940</v>
      </c>
      <c r="N98" s="12">
        <v>2015</v>
      </c>
      <c r="O98" s="14">
        <f t="shared" si="7"/>
        <v>75</v>
      </c>
      <c r="P98" s="14" t="s">
        <v>19</v>
      </c>
      <c r="Q98" s="14">
        <v>26</v>
      </c>
      <c r="R98" s="25">
        <f t="shared" si="6"/>
        <v>179341.47899999999</v>
      </c>
    </row>
    <row r="99" spans="1:18">
      <c r="A99" s="16">
        <v>94</v>
      </c>
      <c r="B99" s="122"/>
      <c r="C99" s="122"/>
      <c r="D99" s="27" t="s">
        <v>117</v>
      </c>
      <c r="E99" s="16" t="s">
        <v>15</v>
      </c>
      <c r="F99" s="28">
        <v>1250810.6015999999</v>
      </c>
      <c r="G99" s="29">
        <v>643.58000000000004</v>
      </c>
      <c r="H99" s="10">
        <v>4185</v>
      </c>
      <c r="I99" s="22">
        <f t="shared" si="5"/>
        <v>2693382.3000000003</v>
      </c>
      <c r="J99" s="16" t="s">
        <v>16</v>
      </c>
      <c r="K99" s="14" t="s">
        <v>22</v>
      </c>
      <c r="L99" s="30" t="s">
        <v>18</v>
      </c>
      <c r="M99" s="14">
        <v>1903</v>
      </c>
      <c r="N99" s="12">
        <v>2015</v>
      </c>
      <c r="O99" s="14">
        <f t="shared" si="7"/>
        <v>112</v>
      </c>
      <c r="P99" s="14" t="s">
        <v>19</v>
      </c>
      <c r="Q99" s="14">
        <v>45</v>
      </c>
      <c r="R99" s="25">
        <f t="shared" si="6"/>
        <v>1481360.2650000001</v>
      </c>
    </row>
    <row r="100" spans="1:18">
      <c r="A100" s="6">
        <v>95</v>
      </c>
      <c r="B100" s="122"/>
      <c r="C100" s="122"/>
      <c r="D100" s="27" t="s">
        <v>118</v>
      </c>
      <c r="E100" s="16" t="s">
        <v>15</v>
      </c>
      <c r="F100" s="28">
        <v>466444.79999999999</v>
      </c>
      <c r="G100" s="29">
        <v>284.02</v>
      </c>
      <c r="H100" s="10">
        <v>4185</v>
      </c>
      <c r="I100" s="22">
        <f t="shared" si="5"/>
        <v>1188623.7</v>
      </c>
      <c r="J100" s="16" t="s">
        <v>16</v>
      </c>
      <c r="K100" s="14" t="s">
        <v>17</v>
      </c>
      <c r="L100" s="30" t="s">
        <v>18</v>
      </c>
      <c r="M100" s="14">
        <v>1926</v>
      </c>
      <c r="N100" s="12">
        <v>2015</v>
      </c>
      <c r="O100" s="14">
        <f t="shared" si="7"/>
        <v>89</v>
      </c>
      <c r="P100" s="14" t="s">
        <v>19</v>
      </c>
      <c r="Q100" s="14">
        <v>33</v>
      </c>
      <c r="R100" s="25">
        <f t="shared" si="6"/>
        <v>796377.87899999996</v>
      </c>
    </row>
    <row r="101" spans="1:18">
      <c r="A101" s="16">
        <v>96</v>
      </c>
      <c r="B101" s="122"/>
      <c r="C101" s="122"/>
      <c r="D101" s="27" t="s">
        <v>119</v>
      </c>
      <c r="E101" s="16" t="s">
        <v>15</v>
      </c>
      <c r="F101" s="28">
        <v>10106304</v>
      </c>
      <c r="G101" s="35">
        <v>1633.81</v>
      </c>
      <c r="H101" s="38">
        <v>4185</v>
      </c>
      <c r="I101" s="22">
        <f t="shared" si="5"/>
        <v>6837494.8499999996</v>
      </c>
      <c r="J101" s="16" t="s">
        <v>16</v>
      </c>
      <c r="K101" s="14" t="s">
        <v>22</v>
      </c>
      <c r="L101" s="30" t="s">
        <v>18</v>
      </c>
      <c r="M101" s="14">
        <v>1974</v>
      </c>
      <c r="N101" s="39">
        <v>2015</v>
      </c>
      <c r="O101" s="14">
        <f t="shared" si="7"/>
        <v>41</v>
      </c>
      <c r="P101" s="14" t="s">
        <v>65</v>
      </c>
      <c r="Q101" s="14">
        <v>0</v>
      </c>
      <c r="R101" s="25">
        <f t="shared" si="6"/>
        <v>6837494.8499999996</v>
      </c>
    </row>
    <row r="102" spans="1:18">
      <c r="A102" s="6">
        <v>97</v>
      </c>
      <c r="B102" s="122"/>
      <c r="C102" s="122"/>
      <c r="D102" s="27" t="s">
        <v>120</v>
      </c>
      <c r="E102" s="16" t="s">
        <v>15</v>
      </c>
      <c r="F102" s="28">
        <v>291528</v>
      </c>
      <c r="G102" s="29">
        <v>134.56</v>
      </c>
      <c r="H102" s="10">
        <v>4185</v>
      </c>
      <c r="I102" s="22">
        <f t="shared" si="5"/>
        <v>563133.6</v>
      </c>
      <c r="J102" s="16" t="s">
        <v>16</v>
      </c>
      <c r="K102" s="14" t="s">
        <v>17</v>
      </c>
      <c r="L102" s="30" t="s">
        <v>18</v>
      </c>
      <c r="M102" s="14">
        <v>1930</v>
      </c>
      <c r="N102" s="12">
        <v>2015</v>
      </c>
      <c r="O102" s="14">
        <f t="shared" si="7"/>
        <v>85</v>
      </c>
      <c r="P102" s="14" t="s">
        <v>19</v>
      </c>
      <c r="Q102" s="14">
        <v>30</v>
      </c>
      <c r="R102" s="25">
        <f t="shared" si="6"/>
        <v>394193.52</v>
      </c>
    </row>
    <row r="103" spans="1:18">
      <c r="A103" s="16">
        <v>98</v>
      </c>
      <c r="B103" s="122"/>
      <c r="C103" s="122"/>
      <c r="D103" s="27" t="s">
        <v>121</v>
      </c>
      <c r="E103" s="16" t="s">
        <v>15</v>
      </c>
      <c r="F103" s="28">
        <v>291139.29599999997</v>
      </c>
      <c r="G103" s="29">
        <v>146.69</v>
      </c>
      <c r="H103" s="10">
        <v>4185</v>
      </c>
      <c r="I103" s="22">
        <f t="shared" si="5"/>
        <v>613897.65</v>
      </c>
      <c r="J103" s="16" t="s">
        <v>16</v>
      </c>
      <c r="K103" s="14" t="s">
        <v>17</v>
      </c>
      <c r="L103" s="30" t="s">
        <v>18</v>
      </c>
      <c r="M103" s="14">
        <v>1927</v>
      </c>
      <c r="N103" s="12">
        <v>2015</v>
      </c>
      <c r="O103" s="14">
        <f t="shared" si="7"/>
        <v>88</v>
      </c>
      <c r="P103" s="14" t="s">
        <v>19</v>
      </c>
      <c r="Q103" s="14">
        <v>33</v>
      </c>
      <c r="R103" s="25">
        <f t="shared" si="6"/>
        <v>411311.42550000001</v>
      </c>
    </row>
    <row r="104" spans="1:18">
      <c r="A104" s="6">
        <v>99</v>
      </c>
      <c r="B104" s="122"/>
      <c r="C104" s="122"/>
      <c r="D104" s="27" t="s">
        <v>122</v>
      </c>
      <c r="E104" s="16" t="s">
        <v>15</v>
      </c>
      <c r="F104" s="28">
        <v>289584.48</v>
      </c>
      <c r="G104" s="29">
        <v>148.19999999999999</v>
      </c>
      <c r="H104" s="10">
        <v>4185</v>
      </c>
      <c r="I104" s="22">
        <f t="shared" si="5"/>
        <v>620217</v>
      </c>
      <c r="J104" s="16" t="s">
        <v>16</v>
      </c>
      <c r="K104" s="14" t="s">
        <v>17</v>
      </c>
      <c r="L104" s="30" t="s">
        <v>18</v>
      </c>
      <c r="M104" s="14">
        <v>1927</v>
      </c>
      <c r="N104" s="12">
        <v>2015</v>
      </c>
      <c r="O104" s="14">
        <f t="shared" si="7"/>
        <v>88</v>
      </c>
      <c r="P104" s="14" t="s">
        <v>19</v>
      </c>
      <c r="Q104" s="14">
        <v>33</v>
      </c>
      <c r="R104" s="25">
        <f t="shared" si="6"/>
        <v>415545.39</v>
      </c>
    </row>
    <row r="105" spans="1:18">
      <c r="A105" s="16">
        <v>100</v>
      </c>
      <c r="B105" s="122"/>
      <c r="C105" s="122"/>
      <c r="D105" s="27" t="s">
        <v>123</v>
      </c>
      <c r="E105" s="16" t="s">
        <v>15</v>
      </c>
      <c r="F105" s="28">
        <v>291528</v>
      </c>
      <c r="G105" s="29">
        <v>150.22999999999999</v>
      </c>
      <c r="H105" s="10">
        <v>4185</v>
      </c>
      <c r="I105" s="22">
        <f t="shared" si="5"/>
        <v>628712.54999999993</v>
      </c>
      <c r="J105" s="16" t="s">
        <v>16</v>
      </c>
      <c r="K105" s="14" t="s">
        <v>17</v>
      </c>
      <c r="L105" s="30" t="s">
        <v>18</v>
      </c>
      <c r="M105" s="14">
        <v>1927</v>
      </c>
      <c r="N105" s="12">
        <v>2015</v>
      </c>
      <c r="O105" s="14">
        <f t="shared" si="7"/>
        <v>88</v>
      </c>
      <c r="P105" s="14" t="s">
        <v>19</v>
      </c>
      <c r="Q105" s="14">
        <v>33</v>
      </c>
      <c r="R105" s="25">
        <f t="shared" si="6"/>
        <v>421237.4084999999</v>
      </c>
    </row>
    <row r="106" spans="1:18">
      <c r="A106" s="6">
        <v>101</v>
      </c>
      <c r="B106" s="122"/>
      <c r="C106" s="122"/>
      <c r="D106" s="27" t="s">
        <v>124</v>
      </c>
      <c r="E106" s="16" t="s">
        <v>15</v>
      </c>
      <c r="F106" s="28">
        <v>268205.76</v>
      </c>
      <c r="G106" s="29">
        <v>139.87</v>
      </c>
      <c r="H106" s="10">
        <v>4185</v>
      </c>
      <c r="I106" s="22">
        <f t="shared" si="5"/>
        <v>585355.95000000007</v>
      </c>
      <c r="J106" s="16" t="s">
        <v>16</v>
      </c>
      <c r="K106" s="14" t="s">
        <v>17</v>
      </c>
      <c r="L106" s="30" t="s">
        <v>18</v>
      </c>
      <c r="M106" s="14">
        <v>1927</v>
      </c>
      <c r="N106" s="12">
        <v>2015</v>
      </c>
      <c r="O106" s="14">
        <f t="shared" si="7"/>
        <v>88</v>
      </c>
      <c r="P106" s="14" t="s">
        <v>19</v>
      </c>
      <c r="Q106" s="14">
        <v>33</v>
      </c>
      <c r="R106" s="25">
        <f t="shared" si="6"/>
        <v>392188.4865</v>
      </c>
    </row>
    <row r="107" spans="1:18">
      <c r="A107" s="16">
        <v>102</v>
      </c>
      <c r="B107" s="122"/>
      <c r="C107" s="122"/>
      <c r="D107" s="27" t="s">
        <v>125</v>
      </c>
      <c r="E107" s="16" t="s">
        <v>15</v>
      </c>
      <c r="F107" s="28">
        <v>291528</v>
      </c>
      <c r="G107" s="29">
        <v>142.11000000000001</v>
      </c>
      <c r="H107" s="10">
        <v>4185</v>
      </c>
      <c r="I107" s="22">
        <f t="shared" si="5"/>
        <v>594730.35000000009</v>
      </c>
      <c r="J107" s="16" t="s">
        <v>16</v>
      </c>
      <c r="K107" s="14" t="s">
        <v>17</v>
      </c>
      <c r="L107" s="30" t="s">
        <v>18</v>
      </c>
      <c r="M107" s="14">
        <v>1927</v>
      </c>
      <c r="N107" s="12">
        <v>2015</v>
      </c>
      <c r="O107" s="14">
        <f t="shared" si="7"/>
        <v>88</v>
      </c>
      <c r="P107" s="14" t="s">
        <v>19</v>
      </c>
      <c r="Q107" s="14">
        <v>33</v>
      </c>
      <c r="R107" s="25">
        <f t="shared" si="6"/>
        <v>398469.33450000006</v>
      </c>
    </row>
    <row r="108" spans="1:18">
      <c r="A108" s="6">
        <v>103</v>
      </c>
      <c r="B108" s="122"/>
      <c r="C108" s="122"/>
      <c r="D108" s="27" t="s">
        <v>126</v>
      </c>
      <c r="E108" s="16" t="s">
        <v>15</v>
      </c>
      <c r="F108" s="28">
        <v>283753.92</v>
      </c>
      <c r="G108" s="29">
        <v>143.09</v>
      </c>
      <c r="H108" s="10">
        <v>4185</v>
      </c>
      <c r="I108" s="22">
        <f t="shared" si="5"/>
        <v>598831.65</v>
      </c>
      <c r="J108" s="16" t="s">
        <v>16</v>
      </c>
      <c r="K108" s="14" t="s">
        <v>22</v>
      </c>
      <c r="L108" s="30" t="s">
        <v>18</v>
      </c>
      <c r="M108" s="14">
        <v>1927</v>
      </c>
      <c r="N108" s="12">
        <v>2015</v>
      </c>
      <c r="O108" s="14">
        <f t="shared" si="7"/>
        <v>88</v>
      </c>
      <c r="P108" s="14" t="s">
        <v>19</v>
      </c>
      <c r="Q108" s="14">
        <v>33</v>
      </c>
      <c r="R108" s="25">
        <f t="shared" si="6"/>
        <v>401217.20550000004</v>
      </c>
    </row>
    <row r="109" spans="1:18">
      <c r="A109" s="16">
        <v>104</v>
      </c>
      <c r="B109" s="122"/>
      <c r="C109" s="122"/>
      <c r="D109" s="27" t="s">
        <v>127</v>
      </c>
      <c r="E109" s="16" t="s">
        <v>15</v>
      </c>
      <c r="F109" s="28">
        <v>1379170.38</v>
      </c>
      <c r="G109" s="29">
        <v>260.55</v>
      </c>
      <c r="H109" s="38">
        <v>4185</v>
      </c>
      <c r="I109" s="22">
        <f t="shared" si="5"/>
        <v>1090401.75</v>
      </c>
      <c r="J109" s="16" t="s">
        <v>16</v>
      </c>
      <c r="K109" s="14" t="s">
        <v>22</v>
      </c>
      <c r="L109" s="30" t="s">
        <v>18</v>
      </c>
      <c r="M109" s="14">
        <v>1975</v>
      </c>
      <c r="N109" s="39">
        <v>2015</v>
      </c>
      <c r="O109" s="14">
        <f t="shared" ref="O109:O131" si="8">N109-M109</f>
        <v>40</v>
      </c>
      <c r="P109" s="14" t="s">
        <v>65</v>
      </c>
      <c r="Q109" s="14">
        <v>0</v>
      </c>
      <c r="R109" s="25">
        <f t="shared" si="6"/>
        <v>1090401.75</v>
      </c>
    </row>
    <row r="110" spans="1:18">
      <c r="A110" s="6">
        <v>105</v>
      </c>
      <c r="B110" s="122"/>
      <c r="C110" s="122"/>
      <c r="D110" s="27" t="s">
        <v>128</v>
      </c>
      <c r="E110" s="16" t="s">
        <v>15</v>
      </c>
      <c r="F110" s="28">
        <v>2980225.96</v>
      </c>
      <c r="G110" s="29">
        <v>764.44</v>
      </c>
      <c r="H110" s="38">
        <v>4185</v>
      </c>
      <c r="I110" s="22">
        <f t="shared" si="5"/>
        <v>3199181.4000000004</v>
      </c>
      <c r="J110" s="16" t="s">
        <v>16</v>
      </c>
      <c r="K110" s="14" t="s">
        <v>22</v>
      </c>
      <c r="L110" s="30" t="s">
        <v>18</v>
      </c>
      <c r="M110" s="14">
        <v>1975</v>
      </c>
      <c r="N110" s="39">
        <v>2015</v>
      </c>
      <c r="O110" s="14">
        <f t="shared" si="8"/>
        <v>40</v>
      </c>
      <c r="P110" s="14" t="s">
        <v>65</v>
      </c>
      <c r="Q110" s="14">
        <v>0</v>
      </c>
      <c r="R110" s="25">
        <f t="shared" si="6"/>
        <v>3199181.4000000004</v>
      </c>
    </row>
    <row r="111" spans="1:18">
      <c r="A111" s="16">
        <v>106</v>
      </c>
      <c r="B111" s="122"/>
      <c r="C111" s="122"/>
      <c r="D111" s="27" t="s">
        <v>129</v>
      </c>
      <c r="E111" s="16" t="s">
        <v>15</v>
      </c>
      <c r="F111" s="28">
        <v>223096.66080000001</v>
      </c>
      <c r="G111" s="29">
        <v>114.79</v>
      </c>
      <c r="H111" s="10">
        <v>4185</v>
      </c>
      <c r="I111" s="22">
        <f t="shared" si="5"/>
        <v>480396.15</v>
      </c>
      <c r="J111" s="16" t="s">
        <v>16</v>
      </c>
      <c r="K111" s="14" t="s">
        <v>22</v>
      </c>
      <c r="L111" s="30" t="s">
        <v>18</v>
      </c>
      <c r="M111" s="14">
        <v>1928</v>
      </c>
      <c r="N111" s="12">
        <v>2015</v>
      </c>
      <c r="O111" s="14">
        <f t="shared" si="8"/>
        <v>87</v>
      </c>
      <c r="P111" s="14" t="s">
        <v>19</v>
      </c>
      <c r="Q111" s="14">
        <v>33</v>
      </c>
      <c r="R111" s="25">
        <f t="shared" si="6"/>
        <v>321865.42050000001</v>
      </c>
    </row>
    <row r="112" spans="1:18">
      <c r="A112" s="6">
        <v>107</v>
      </c>
      <c r="B112" s="122"/>
      <c r="C112" s="122"/>
      <c r="D112" s="27" t="s">
        <v>130</v>
      </c>
      <c r="E112" s="16" t="s">
        <v>15</v>
      </c>
      <c r="F112" s="28">
        <v>396322.59840000002</v>
      </c>
      <c r="G112" s="29">
        <v>165.13</v>
      </c>
      <c r="H112" s="10">
        <v>4185</v>
      </c>
      <c r="I112" s="22">
        <f t="shared" si="5"/>
        <v>691069.04999999993</v>
      </c>
      <c r="J112" s="16" t="s">
        <v>16</v>
      </c>
      <c r="K112" s="14" t="s">
        <v>22</v>
      </c>
      <c r="L112" s="30" t="s">
        <v>18</v>
      </c>
      <c r="M112" s="14">
        <v>1900</v>
      </c>
      <c r="N112" s="12">
        <v>2015</v>
      </c>
      <c r="O112" s="14">
        <f t="shared" si="8"/>
        <v>115</v>
      </c>
      <c r="P112" s="14" t="s">
        <v>19</v>
      </c>
      <c r="Q112" s="14">
        <v>45</v>
      </c>
      <c r="R112" s="25">
        <f t="shared" si="6"/>
        <v>380087.97749999998</v>
      </c>
    </row>
    <row r="113" spans="1:58">
      <c r="A113" s="16">
        <v>108</v>
      </c>
      <c r="B113" s="122"/>
      <c r="C113" s="122"/>
      <c r="D113" s="27" t="s">
        <v>131</v>
      </c>
      <c r="E113" s="16" t="s">
        <v>15</v>
      </c>
      <c r="F113" s="28">
        <v>1346859.36</v>
      </c>
      <c r="G113" s="29">
        <v>375.4</v>
      </c>
      <c r="H113" s="10">
        <v>4185</v>
      </c>
      <c r="I113" s="22">
        <f t="shared" si="5"/>
        <v>1571049</v>
      </c>
      <c r="J113" s="16" t="s">
        <v>16</v>
      </c>
      <c r="K113" s="14" t="s">
        <v>22</v>
      </c>
      <c r="L113" s="30" t="s">
        <v>18</v>
      </c>
      <c r="M113" s="14">
        <v>1900</v>
      </c>
      <c r="N113" s="12">
        <v>2015</v>
      </c>
      <c r="O113" s="14">
        <f t="shared" si="8"/>
        <v>115</v>
      </c>
      <c r="P113" s="14" t="s">
        <v>19</v>
      </c>
      <c r="Q113" s="14">
        <v>45</v>
      </c>
      <c r="R113" s="25">
        <f t="shared" si="6"/>
        <v>864076.95</v>
      </c>
    </row>
    <row r="114" spans="1:58">
      <c r="A114" s="6">
        <v>109</v>
      </c>
      <c r="B114" s="122"/>
      <c r="C114" s="122"/>
      <c r="D114" s="27" t="s">
        <v>132</v>
      </c>
      <c r="E114" s="16" t="s">
        <v>15</v>
      </c>
      <c r="F114" s="28">
        <v>1589556.42</v>
      </c>
      <c r="G114" s="29">
        <v>290.94</v>
      </c>
      <c r="H114" s="10">
        <v>4185</v>
      </c>
      <c r="I114" s="22">
        <f t="shared" si="5"/>
        <v>1217583.8999999999</v>
      </c>
      <c r="J114" s="16" t="s">
        <v>16</v>
      </c>
      <c r="K114" s="14" t="s">
        <v>22</v>
      </c>
      <c r="L114" s="30" t="s">
        <v>18</v>
      </c>
      <c r="M114" s="14">
        <v>1964</v>
      </c>
      <c r="N114" s="12">
        <v>2015</v>
      </c>
      <c r="O114" s="14">
        <f t="shared" si="8"/>
        <v>51</v>
      </c>
      <c r="P114" s="14" t="s">
        <v>19</v>
      </c>
      <c r="Q114" s="14">
        <v>17</v>
      </c>
      <c r="R114" s="25">
        <f t="shared" si="6"/>
        <v>1010594.6369999999</v>
      </c>
    </row>
    <row r="115" spans="1:58">
      <c r="A115" s="16">
        <v>110</v>
      </c>
      <c r="B115" s="122"/>
      <c r="C115" s="122"/>
      <c r="D115" s="27" t="s">
        <v>133</v>
      </c>
      <c r="E115" s="16" t="s">
        <v>15</v>
      </c>
      <c r="F115" s="28">
        <v>1643894</v>
      </c>
      <c r="G115" s="29">
        <v>308.73</v>
      </c>
      <c r="H115" s="10">
        <v>4185</v>
      </c>
      <c r="I115" s="22">
        <f t="shared" ref="I115:I167" si="9">H115*G115</f>
        <v>1292035.05</v>
      </c>
      <c r="J115" s="16" t="s">
        <v>16</v>
      </c>
      <c r="K115" s="14" t="s">
        <v>22</v>
      </c>
      <c r="L115" s="30" t="s">
        <v>18</v>
      </c>
      <c r="M115" s="14">
        <v>1964</v>
      </c>
      <c r="N115" s="12">
        <v>2015</v>
      </c>
      <c r="O115" s="14">
        <f t="shared" si="8"/>
        <v>51</v>
      </c>
      <c r="P115" s="14" t="s">
        <v>19</v>
      </c>
      <c r="Q115" s="14">
        <v>17</v>
      </c>
      <c r="R115" s="25">
        <f t="shared" si="6"/>
        <v>1072389.0915000001</v>
      </c>
    </row>
    <row r="116" spans="1:58">
      <c r="A116" s="6">
        <v>111</v>
      </c>
      <c r="B116" s="122"/>
      <c r="C116" s="122"/>
      <c r="D116" s="27" t="s">
        <v>134</v>
      </c>
      <c r="E116" s="16" t="s">
        <v>15</v>
      </c>
      <c r="F116" s="28">
        <v>2384861</v>
      </c>
      <c r="G116" s="29">
        <v>587.79</v>
      </c>
      <c r="H116" s="38">
        <v>4185</v>
      </c>
      <c r="I116" s="22">
        <f t="shared" si="9"/>
        <v>2459901.15</v>
      </c>
      <c r="J116" s="16" t="s">
        <v>16</v>
      </c>
      <c r="K116" s="14" t="s">
        <v>22</v>
      </c>
      <c r="L116" s="30" t="s">
        <v>18</v>
      </c>
      <c r="M116" s="14">
        <v>1966</v>
      </c>
      <c r="N116" s="39">
        <v>2015</v>
      </c>
      <c r="O116" s="14">
        <f t="shared" si="8"/>
        <v>49</v>
      </c>
      <c r="P116" s="14" t="s">
        <v>65</v>
      </c>
      <c r="Q116" s="14">
        <v>0</v>
      </c>
      <c r="R116" s="25">
        <f t="shared" si="6"/>
        <v>2459901.15</v>
      </c>
    </row>
    <row r="117" spans="1:58">
      <c r="A117" s="16">
        <v>112</v>
      </c>
      <c r="B117" s="122"/>
      <c r="C117" s="122"/>
      <c r="D117" s="27" t="s">
        <v>135</v>
      </c>
      <c r="E117" s="16" t="s">
        <v>15</v>
      </c>
      <c r="F117" s="28">
        <v>1449542</v>
      </c>
      <c r="G117" s="29">
        <v>560.44000000000005</v>
      </c>
      <c r="H117" s="10">
        <v>4185</v>
      </c>
      <c r="I117" s="22">
        <f t="shared" si="9"/>
        <v>2345441.4000000004</v>
      </c>
      <c r="J117" s="16" t="s">
        <v>16</v>
      </c>
      <c r="K117" s="14" t="s">
        <v>22</v>
      </c>
      <c r="L117" s="30" t="s">
        <v>18</v>
      </c>
      <c r="M117" s="14">
        <v>1964</v>
      </c>
      <c r="N117" s="12">
        <v>2015</v>
      </c>
      <c r="O117" s="14">
        <f t="shared" si="8"/>
        <v>51</v>
      </c>
      <c r="P117" s="14" t="s">
        <v>19</v>
      </c>
      <c r="Q117" s="14">
        <v>17</v>
      </c>
      <c r="R117" s="25">
        <f t="shared" si="6"/>
        <v>1946716.3620000002</v>
      </c>
    </row>
    <row r="118" spans="1:58" s="37" customFormat="1">
      <c r="A118" s="6">
        <v>113</v>
      </c>
      <c r="B118" s="36"/>
      <c r="C118" s="36"/>
      <c r="D118" s="17" t="s">
        <v>136</v>
      </c>
      <c r="E118" s="16" t="s">
        <v>15</v>
      </c>
      <c r="F118" s="28"/>
      <c r="G118" s="29">
        <v>252.73</v>
      </c>
      <c r="H118" s="10">
        <v>4185</v>
      </c>
      <c r="I118" s="22">
        <f t="shared" si="9"/>
        <v>1057675.05</v>
      </c>
      <c r="J118" s="16" t="s">
        <v>16</v>
      </c>
      <c r="K118" s="14" t="s">
        <v>17</v>
      </c>
      <c r="L118" s="30" t="s">
        <v>18</v>
      </c>
      <c r="M118" s="14">
        <v>1900</v>
      </c>
      <c r="N118" s="12">
        <v>2015</v>
      </c>
      <c r="O118" s="14">
        <f t="shared" si="8"/>
        <v>115</v>
      </c>
      <c r="P118" s="14" t="s">
        <v>19</v>
      </c>
      <c r="Q118" s="14">
        <v>45</v>
      </c>
      <c r="R118" s="25">
        <f t="shared" si="6"/>
        <v>581721.27750000008</v>
      </c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</row>
    <row r="119" spans="1:58" s="37" customFormat="1">
      <c r="A119" s="16">
        <v>114</v>
      </c>
      <c r="B119" s="36"/>
      <c r="C119" s="36"/>
      <c r="D119" s="17" t="s">
        <v>137</v>
      </c>
      <c r="E119" s="16" t="s">
        <v>21</v>
      </c>
      <c r="F119" s="28"/>
      <c r="G119" s="29">
        <v>72.2</v>
      </c>
      <c r="H119" s="10">
        <v>4185</v>
      </c>
      <c r="I119" s="22">
        <f t="shared" si="9"/>
        <v>302157</v>
      </c>
      <c r="J119" s="16" t="s">
        <v>16</v>
      </c>
      <c r="K119" s="14" t="s">
        <v>17</v>
      </c>
      <c r="L119" s="30" t="s">
        <v>18</v>
      </c>
      <c r="M119" s="33">
        <v>1905</v>
      </c>
      <c r="N119" s="12">
        <v>2015</v>
      </c>
      <c r="O119" s="14">
        <f t="shared" si="8"/>
        <v>110</v>
      </c>
      <c r="P119" s="14" t="s">
        <v>19</v>
      </c>
      <c r="Q119" s="14">
        <v>43</v>
      </c>
      <c r="R119" s="25">
        <f t="shared" si="6"/>
        <v>172229.49</v>
      </c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</row>
    <row r="120" spans="1:58">
      <c r="A120" s="6">
        <v>115</v>
      </c>
      <c r="B120" s="122"/>
      <c r="C120" s="122"/>
      <c r="D120" s="27" t="s">
        <v>138</v>
      </c>
      <c r="E120" s="16" t="s">
        <v>15</v>
      </c>
      <c r="F120" s="28">
        <v>787125.6</v>
      </c>
      <c r="G120" s="29">
        <v>499.54</v>
      </c>
      <c r="H120" s="10">
        <v>4185</v>
      </c>
      <c r="I120" s="22">
        <f t="shared" si="9"/>
        <v>2090574.9000000001</v>
      </c>
      <c r="J120" s="16" t="s">
        <v>16</v>
      </c>
      <c r="K120" s="14" t="s">
        <v>63</v>
      </c>
      <c r="L120" s="30" t="s">
        <v>18</v>
      </c>
      <c r="M120" s="33">
        <v>1925</v>
      </c>
      <c r="N120" s="12">
        <v>2015</v>
      </c>
      <c r="O120" s="14">
        <f t="shared" si="8"/>
        <v>90</v>
      </c>
      <c r="P120" s="14" t="s">
        <v>19</v>
      </c>
      <c r="Q120" s="14">
        <v>33</v>
      </c>
      <c r="R120" s="25">
        <f t="shared" si="6"/>
        <v>1400685.1830000002</v>
      </c>
    </row>
    <row r="121" spans="1:58">
      <c r="A121" s="16">
        <v>116</v>
      </c>
      <c r="B121" s="122"/>
      <c r="C121" s="122"/>
      <c r="D121" s="27" t="s">
        <v>139</v>
      </c>
      <c r="E121" s="16" t="s">
        <v>15</v>
      </c>
      <c r="F121" s="28">
        <v>2275538</v>
      </c>
      <c r="G121" s="29">
        <v>408.72</v>
      </c>
      <c r="H121" s="10">
        <v>4185</v>
      </c>
      <c r="I121" s="22">
        <f t="shared" si="9"/>
        <v>1710493.2000000002</v>
      </c>
      <c r="J121" s="16" t="s">
        <v>16</v>
      </c>
      <c r="K121" s="14" t="s">
        <v>22</v>
      </c>
      <c r="L121" s="30" t="s">
        <v>18</v>
      </c>
      <c r="M121" s="33">
        <v>1949</v>
      </c>
      <c r="N121" s="12">
        <v>2015</v>
      </c>
      <c r="O121" s="14">
        <f t="shared" si="8"/>
        <v>66</v>
      </c>
      <c r="P121" s="14" t="s">
        <v>19</v>
      </c>
      <c r="Q121" s="14">
        <v>21</v>
      </c>
      <c r="R121" s="25">
        <f t="shared" si="6"/>
        <v>1351289.628</v>
      </c>
    </row>
    <row r="122" spans="1:58">
      <c r="A122" s="6">
        <v>117</v>
      </c>
      <c r="B122" s="122"/>
      <c r="C122" s="122"/>
      <c r="D122" s="27" t="s">
        <v>140</v>
      </c>
      <c r="E122" s="16" t="s">
        <v>15</v>
      </c>
      <c r="F122" s="28">
        <v>209414.28</v>
      </c>
      <c r="G122" s="29">
        <v>107.75</v>
      </c>
      <c r="H122" s="10">
        <v>4185</v>
      </c>
      <c r="I122" s="22">
        <f t="shared" si="9"/>
        <v>450933.75</v>
      </c>
      <c r="J122" s="16" t="s">
        <v>16</v>
      </c>
      <c r="K122" s="14" t="s">
        <v>22</v>
      </c>
      <c r="L122" s="30" t="s">
        <v>18</v>
      </c>
      <c r="M122" s="14">
        <v>1931</v>
      </c>
      <c r="N122" s="12">
        <v>2015</v>
      </c>
      <c r="O122" s="14">
        <f t="shared" si="8"/>
        <v>84</v>
      </c>
      <c r="P122" s="14" t="s">
        <v>19</v>
      </c>
      <c r="Q122" s="14">
        <v>30</v>
      </c>
      <c r="R122" s="25">
        <f t="shared" si="6"/>
        <v>315653.625</v>
      </c>
    </row>
    <row r="123" spans="1:58" s="37" customFormat="1">
      <c r="A123" s="16">
        <v>118</v>
      </c>
      <c r="B123" s="36"/>
      <c r="C123" s="36"/>
      <c r="D123" s="17" t="s">
        <v>141</v>
      </c>
      <c r="E123" s="16" t="s">
        <v>21</v>
      </c>
      <c r="F123" s="28"/>
      <c r="G123" s="29">
        <v>35.94</v>
      </c>
      <c r="H123" s="10">
        <v>4185</v>
      </c>
      <c r="I123" s="22">
        <f t="shared" si="9"/>
        <v>150408.9</v>
      </c>
      <c r="J123" s="16" t="s">
        <v>16</v>
      </c>
      <c r="K123" s="14" t="s">
        <v>17</v>
      </c>
      <c r="L123" s="30" t="s">
        <v>18</v>
      </c>
      <c r="M123" s="14">
        <v>1960</v>
      </c>
      <c r="N123" s="12">
        <v>2015</v>
      </c>
      <c r="O123" s="14">
        <f t="shared" si="8"/>
        <v>55</v>
      </c>
      <c r="P123" s="14" t="s">
        <v>19</v>
      </c>
      <c r="Q123" s="14">
        <v>17</v>
      </c>
      <c r="R123" s="25">
        <f t="shared" si="6"/>
        <v>124839.38699999999</v>
      </c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</row>
    <row r="124" spans="1:58">
      <c r="A124" s="6">
        <v>119</v>
      </c>
      <c r="B124" s="122"/>
      <c r="C124" s="122"/>
      <c r="D124" s="27" t="s">
        <v>142</v>
      </c>
      <c r="E124" s="16" t="s">
        <v>15</v>
      </c>
      <c r="F124" s="28">
        <v>92472.681599999996</v>
      </c>
      <c r="G124" s="29">
        <v>47.58</v>
      </c>
      <c r="H124" s="10">
        <v>4185</v>
      </c>
      <c r="I124" s="22">
        <f t="shared" si="9"/>
        <v>199122.3</v>
      </c>
      <c r="J124" s="16" t="s">
        <v>16</v>
      </c>
      <c r="K124" s="14" t="s">
        <v>22</v>
      </c>
      <c r="L124" s="30" t="s">
        <v>18</v>
      </c>
      <c r="M124" s="14">
        <v>1896</v>
      </c>
      <c r="N124" s="12">
        <v>2015</v>
      </c>
      <c r="O124" s="14">
        <f t="shared" si="8"/>
        <v>119</v>
      </c>
      <c r="P124" s="14" t="s">
        <v>19</v>
      </c>
      <c r="Q124" s="14">
        <v>48</v>
      </c>
      <c r="R124" s="25">
        <f t="shared" si="6"/>
        <v>103543.59599999999</v>
      </c>
    </row>
    <row r="125" spans="1:58">
      <c r="A125" s="16">
        <v>120</v>
      </c>
      <c r="B125" s="122"/>
      <c r="C125" s="122"/>
      <c r="D125" s="27" t="s">
        <v>143</v>
      </c>
      <c r="E125" s="16" t="s">
        <v>15</v>
      </c>
      <c r="F125" s="28">
        <v>451946.14079999999</v>
      </c>
      <c r="G125" s="29">
        <v>232.68</v>
      </c>
      <c r="H125" s="10">
        <v>4185</v>
      </c>
      <c r="I125" s="22">
        <f t="shared" si="9"/>
        <v>973765.8</v>
      </c>
      <c r="J125" s="16" t="s">
        <v>16</v>
      </c>
      <c r="K125" s="14" t="s">
        <v>22</v>
      </c>
      <c r="L125" s="30" t="s">
        <v>18</v>
      </c>
      <c r="M125" s="14" t="s">
        <v>144</v>
      </c>
      <c r="N125" s="12">
        <v>2015</v>
      </c>
      <c r="O125" s="14">
        <f t="shared" si="8"/>
        <v>103</v>
      </c>
      <c r="P125" s="14" t="s">
        <v>19</v>
      </c>
      <c r="Q125" s="14">
        <v>40</v>
      </c>
      <c r="R125" s="25">
        <f t="shared" si="6"/>
        <v>584259.48</v>
      </c>
    </row>
    <row r="126" spans="1:58">
      <c r="A126" s="6">
        <v>121</v>
      </c>
      <c r="B126" s="122"/>
      <c r="C126" s="122"/>
      <c r="D126" s="27" t="s">
        <v>145</v>
      </c>
      <c r="E126" s="16" t="s">
        <v>15</v>
      </c>
      <c r="F126" s="28">
        <v>470662.23839999997</v>
      </c>
      <c r="G126" s="29">
        <v>242.37</v>
      </c>
      <c r="H126" s="10">
        <v>4185</v>
      </c>
      <c r="I126" s="22">
        <f t="shared" si="9"/>
        <v>1014318.4500000001</v>
      </c>
      <c r="J126" s="16" t="s">
        <v>16</v>
      </c>
      <c r="K126" s="14" t="s">
        <v>22</v>
      </c>
      <c r="L126" s="30" t="s">
        <v>18</v>
      </c>
      <c r="M126" s="14" t="s">
        <v>146</v>
      </c>
      <c r="N126" s="12">
        <v>2015</v>
      </c>
      <c r="O126" s="14">
        <f t="shared" si="8"/>
        <v>105</v>
      </c>
      <c r="P126" s="14" t="s">
        <v>19</v>
      </c>
      <c r="Q126" s="14">
        <v>40</v>
      </c>
      <c r="R126" s="25">
        <f t="shared" si="6"/>
        <v>608591.07000000007</v>
      </c>
    </row>
    <row r="127" spans="1:58">
      <c r="A127" s="16">
        <v>122</v>
      </c>
      <c r="B127" s="122"/>
      <c r="C127" s="122"/>
      <c r="D127" s="27" t="s">
        <v>147</v>
      </c>
      <c r="E127" s="16" t="s">
        <v>15</v>
      </c>
      <c r="F127" s="28">
        <v>163255.67999999999</v>
      </c>
      <c r="G127" s="29">
        <v>92.34</v>
      </c>
      <c r="H127" s="10">
        <v>4185</v>
      </c>
      <c r="I127" s="22">
        <f t="shared" si="9"/>
        <v>386442.9</v>
      </c>
      <c r="J127" s="16" t="s">
        <v>16</v>
      </c>
      <c r="K127" s="14" t="s">
        <v>22</v>
      </c>
      <c r="L127" s="30" t="s">
        <v>18</v>
      </c>
      <c r="M127" s="14">
        <v>1933</v>
      </c>
      <c r="N127" s="12">
        <v>2015</v>
      </c>
      <c r="O127" s="14">
        <f t="shared" si="8"/>
        <v>82</v>
      </c>
      <c r="P127" s="14" t="s">
        <v>19</v>
      </c>
      <c r="Q127" s="14">
        <v>30</v>
      </c>
      <c r="R127" s="25">
        <f t="shared" si="6"/>
        <v>270510.03000000003</v>
      </c>
    </row>
    <row r="128" spans="1:58">
      <c r="A128" s="6">
        <v>123</v>
      </c>
      <c r="B128" s="122"/>
      <c r="C128" s="122"/>
      <c r="D128" s="27" t="s">
        <v>149</v>
      </c>
      <c r="E128" s="16" t="s">
        <v>15</v>
      </c>
      <c r="F128" s="28">
        <v>790740.54720000003</v>
      </c>
      <c r="G128" s="29">
        <v>406.86</v>
      </c>
      <c r="H128" s="10">
        <v>4185</v>
      </c>
      <c r="I128" s="22">
        <f t="shared" si="9"/>
        <v>1702709.1</v>
      </c>
      <c r="J128" s="16" t="s">
        <v>16</v>
      </c>
      <c r="K128" s="14" t="s">
        <v>22</v>
      </c>
      <c r="L128" s="30" t="s">
        <v>18</v>
      </c>
      <c r="M128" s="14" t="s">
        <v>150</v>
      </c>
      <c r="N128" s="12">
        <v>2015</v>
      </c>
      <c r="O128" s="14">
        <f t="shared" si="8"/>
        <v>110</v>
      </c>
      <c r="P128" s="14" t="s">
        <v>19</v>
      </c>
      <c r="Q128" s="14">
        <v>43</v>
      </c>
      <c r="R128" s="25">
        <f t="shared" si="6"/>
        <v>970544.18700000003</v>
      </c>
    </row>
    <row r="129" spans="1:18">
      <c r="A129" s="16">
        <v>124</v>
      </c>
      <c r="B129" s="122"/>
      <c r="C129" s="122"/>
      <c r="D129" s="27" t="s">
        <v>151</v>
      </c>
      <c r="E129" s="16" t="s">
        <v>15</v>
      </c>
      <c r="F129" s="28">
        <v>221561.28</v>
      </c>
      <c r="G129" s="29">
        <v>53.3</v>
      </c>
      <c r="H129" s="10">
        <v>4185</v>
      </c>
      <c r="I129" s="22">
        <f t="shared" si="9"/>
        <v>223060.5</v>
      </c>
      <c r="J129" s="16" t="s">
        <v>16</v>
      </c>
      <c r="K129" s="14" t="s">
        <v>22</v>
      </c>
      <c r="L129" s="30" t="s">
        <v>18</v>
      </c>
      <c r="M129" s="14">
        <v>1918</v>
      </c>
      <c r="N129" s="12">
        <v>2015</v>
      </c>
      <c r="O129" s="14">
        <f t="shared" si="8"/>
        <v>97</v>
      </c>
      <c r="P129" s="14" t="s">
        <v>19</v>
      </c>
      <c r="Q129" s="14">
        <v>35</v>
      </c>
      <c r="R129" s="25">
        <f t="shared" si="6"/>
        <v>144989.32500000001</v>
      </c>
    </row>
    <row r="130" spans="1:18">
      <c r="A130" s="6">
        <v>125</v>
      </c>
      <c r="B130" s="122"/>
      <c r="C130" s="122"/>
      <c r="D130" s="27" t="s">
        <v>152</v>
      </c>
      <c r="E130" s="16" t="s">
        <v>15</v>
      </c>
      <c r="F130" s="28">
        <v>1023088.3632</v>
      </c>
      <c r="G130" s="29">
        <v>526.86</v>
      </c>
      <c r="H130" s="10">
        <v>4185</v>
      </c>
      <c r="I130" s="22">
        <f t="shared" si="9"/>
        <v>2204909.1</v>
      </c>
      <c r="J130" s="16" t="s">
        <v>16</v>
      </c>
      <c r="K130" s="14" t="s">
        <v>22</v>
      </c>
      <c r="L130" s="30" t="s">
        <v>18</v>
      </c>
      <c r="M130" s="14" t="s">
        <v>153</v>
      </c>
      <c r="N130" s="12">
        <v>2015</v>
      </c>
      <c r="O130" s="14">
        <f t="shared" si="8"/>
        <v>112</v>
      </c>
      <c r="P130" s="14" t="s">
        <v>19</v>
      </c>
      <c r="Q130" s="14">
        <v>45</v>
      </c>
      <c r="R130" s="25">
        <f t="shared" si="6"/>
        <v>1212700.0049999999</v>
      </c>
    </row>
    <row r="131" spans="1:18">
      <c r="A131" s="16">
        <v>126</v>
      </c>
      <c r="B131" s="122"/>
      <c r="C131" s="122"/>
      <c r="D131" s="27" t="s">
        <v>154</v>
      </c>
      <c r="E131" s="16" t="s">
        <v>15</v>
      </c>
      <c r="F131" s="28">
        <v>1768117.32</v>
      </c>
      <c r="G131" s="29">
        <v>909.75</v>
      </c>
      <c r="H131" s="10">
        <v>4185</v>
      </c>
      <c r="I131" s="22">
        <f t="shared" si="9"/>
        <v>3807303.75</v>
      </c>
      <c r="J131" s="16" t="s">
        <v>16</v>
      </c>
      <c r="K131" s="14" t="s">
        <v>17</v>
      </c>
      <c r="L131" s="30" t="s">
        <v>18</v>
      </c>
      <c r="M131" s="14" t="s">
        <v>150</v>
      </c>
      <c r="N131" s="12">
        <v>2015</v>
      </c>
      <c r="O131" s="14">
        <f t="shared" si="8"/>
        <v>110</v>
      </c>
      <c r="P131" s="14" t="s">
        <v>19</v>
      </c>
      <c r="Q131" s="14">
        <v>43</v>
      </c>
      <c r="R131" s="25">
        <f t="shared" si="6"/>
        <v>2170163.1375000002</v>
      </c>
    </row>
    <row r="132" spans="1:18">
      <c r="A132" s="6">
        <v>127</v>
      </c>
      <c r="B132" s="122"/>
      <c r="C132" s="122"/>
      <c r="D132" s="27" t="s">
        <v>155</v>
      </c>
      <c r="E132" s="16" t="s">
        <v>15</v>
      </c>
      <c r="F132" s="28">
        <v>465803.43839999998</v>
      </c>
      <c r="G132" s="29">
        <v>238.96</v>
      </c>
      <c r="H132" s="10">
        <v>4185</v>
      </c>
      <c r="I132" s="22">
        <f t="shared" si="9"/>
        <v>1000047.6</v>
      </c>
      <c r="J132" s="16" t="s">
        <v>16</v>
      </c>
      <c r="K132" s="14" t="s">
        <v>22</v>
      </c>
      <c r="L132" s="30" t="s">
        <v>18</v>
      </c>
      <c r="M132" s="14" t="s">
        <v>156</v>
      </c>
      <c r="N132" s="12">
        <v>2015</v>
      </c>
      <c r="O132" s="14">
        <f t="shared" ref="O132:O155" si="10">N132-M132</f>
        <v>106</v>
      </c>
      <c r="P132" s="14" t="s">
        <v>19</v>
      </c>
      <c r="Q132" s="14">
        <v>43</v>
      </c>
      <c r="R132" s="25">
        <f t="shared" si="6"/>
        <v>570027.13199999998</v>
      </c>
    </row>
    <row r="133" spans="1:18">
      <c r="A133" s="16">
        <v>128</v>
      </c>
      <c r="B133" s="122"/>
      <c r="C133" s="122"/>
      <c r="D133" s="27" t="s">
        <v>157</v>
      </c>
      <c r="E133" s="16" t="s">
        <v>15</v>
      </c>
      <c r="F133" s="28">
        <v>233941.5024</v>
      </c>
      <c r="G133" s="29">
        <v>120.37</v>
      </c>
      <c r="H133" s="10">
        <v>4185</v>
      </c>
      <c r="I133" s="22">
        <f t="shared" si="9"/>
        <v>503748.45</v>
      </c>
      <c r="J133" s="16" t="s">
        <v>16</v>
      </c>
      <c r="K133" s="14" t="s">
        <v>22</v>
      </c>
      <c r="L133" s="30" t="s">
        <v>18</v>
      </c>
      <c r="M133" s="14" t="s">
        <v>150</v>
      </c>
      <c r="N133" s="12">
        <v>2015</v>
      </c>
      <c r="O133" s="14">
        <f t="shared" si="10"/>
        <v>110</v>
      </c>
      <c r="P133" s="14" t="s">
        <v>19</v>
      </c>
      <c r="Q133" s="14">
        <v>43</v>
      </c>
      <c r="R133" s="25">
        <f t="shared" si="6"/>
        <v>287136.6165</v>
      </c>
    </row>
    <row r="134" spans="1:18">
      <c r="A134" s="6">
        <v>129</v>
      </c>
      <c r="B134" s="122"/>
      <c r="C134" s="122"/>
      <c r="D134" s="27" t="s">
        <v>158</v>
      </c>
      <c r="E134" s="16" t="s">
        <v>15</v>
      </c>
      <c r="F134" s="28">
        <v>741938.76</v>
      </c>
      <c r="G134" s="29">
        <v>379.14</v>
      </c>
      <c r="H134" s="10">
        <v>4185</v>
      </c>
      <c r="I134" s="22">
        <f t="shared" si="9"/>
        <v>1586700.9</v>
      </c>
      <c r="J134" s="16" t="s">
        <v>16</v>
      </c>
      <c r="K134" s="14" t="s">
        <v>22</v>
      </c>
      <c r="L134" s="30" t="s">
        <v>18</v>
      </c>
      <c r="M134" s="14" t="s">
        <v>150</v>
      </c>
      <c r="N134" s="12">
        <v>2015</v>
      </c>
      <c r="O134" s="14">
        <f t="shared" si="10"/>
        <v>110</v>
      </c>
      <c r="P134" s="14" t="s">
        <v>19</v>
      </c>
      <c r="Q134" s="14">
        <v>43</v>
      </c>
      <c r="R134" s="25">
        <f t="shared" ref="R134:R197" si="11">I134-(I134*Q134%)</f>
        <v>904419.51299999992</v>
      </c>
    </row>
    <row r="135" spans="1:18">
      <c r="A135" s="16">
        <v>130</v>
      </c>
      <c r="B135" s="122"/>
      <c r="C135" s="122"/>
      <c r="D135" s="27" t="s">
        <v>159</v>
      </c>
      <c r="E135" s="16" t="s">
        <v>15</v>
      </c>
      <c r="F135" s="28">
        <v>233222.39999999999</v>
      </c>
      <c r="G135" s="29">
        <v>120.76</v>
      </c>
      <c r="H135" s="10">
        <v>4185</v>
      </c>
      <c r="I135" s="22">
        <f t="shared" si="9"/>
        <v>505380.60000000003</v>
      </c>
      <c r="J135" s="16" t="s">
        <v>16</v>
      </c>
      <c r="K135" s="14" t="s">
        <v>17</v>
      </c>
      <c r="L135" s="30" t="s">
        <v>18</v>
      </c>
      <c r="M135" s="33">
        <v>1903</v>
      </c>
      <c r="N135" s="12">
        <v>2015</v>
      </c>
      <c r="O135" s="14">
        <f t="shared" si="10"/>
        <v>112</v>
      </c>
      <c r="P135" s="14" t="s">
        <v>19</v>
      </c>
      <c r="Q135" s="14">
        <v>45</v>
      </c>
      <c r="R135" s="25">
        <f t="shared" si="11"/>
        <v>277959.33</v>
      </c>
    </row>
    <row r="136" spans="1:18">
      <c r="A136" s="6">
        <v>131</v>
      </c>
      <c r="B136" s="122"/>
      <c r="C136" s="122"/>
      <c r="D136" s="27" t="s">
        <v>160</v>
      </c>
      <c r="E136" s="16" t="s">
        <v>15</v>
      </c>
      <c r="F136" s="28">
        <v>431733.53279999999</v>
      </c>
      <c r="G136" s="29">
        <v>120.62</v>
      </c>
      <c r="H136" s="10">
        <v>4185</v>
      </c>
      <c r="I136" s="22">
        <f t="shared" si="9"/>
        <v>504794.7</v>
      </c>
      <c r="J136" s="16" t="s">
        <v>16</v>
      </c>
      <c r="K136" s="14" t="s">
        <v>17</v>
      </c>
      <c r="L136" s="30" t="s">
        <v>18</v>
      </c>
      <c r="M136" s="33">
        <v>1917</v>
      </c>
      <c r="N136" s="12">
        <v>2015</v>
      </c>
      <c r="O136" s="14">
        <f t="shared" si="10"/>
        <v>98</v>
      </c>
      <c r="P136" s="14" t="s">
        <v>19</v>
      </c>
      <c r="Q136" s="14">
        <v>37</v>
      </c>
      <c r="R136" s="25">
        <f t="shared" si="11"/>
        <v>318020.66100000002</v>
      </c>
    </row>
    <row r="137" spans="1:18">
      <c r="A137" s="16">
        <v>132</v>
      </c>
      <c r="B137" s="122"/>
      <c r="C137" s="122"/>
      <c r="D137" s="27" t="s">
        <v>161</v>
      </c>
      <c r="E137" s="16" t="s">
        <v>15</v>
      </c>
      <c r="F137" s="28">
        <v>199638.3744</v>
      </c>
      <c r="G137" s="29">
        <v>102.01</v>
      </c>
      <c r="H137" s="10">
        <v>4185</v>
      </c>
      <c r="I137" s="22">
        <f t="shared" si="9"/>
        <v>426911.85000000003</v>
      </c>
      <c r="J137" s="16" t="s">
        <v>16</v>
      </c>
      <c r="K137" s="14" t="s">
        <v>22</v>
      </c>
      <c r="L137" s="30" t="s">
        <v>18</v>
      </c>
      <c r="M137" s="33">
        <v>1915</v>
      </c>
      <c r="N137" s="12">
        <v>2015</v>
      </c>
      <c r="O137" s="14">
        <f t="shared" si="10"/>
        <v>100</v>
      </c>
      <c r="P137" s="14" t="s">
        <v>19</v>
      </c>
      <c r="Q137" s="14">
        <v>37</v>
      </c>
      <c r="R137" s="25">
        <f t="shared" si="11"/>
        <v>268954.46550000005</v>
      </c>
    </row>
    <row r="138" spans="1:18">
      <c r="A138" s="6">
        <v>133</v>
      </c>
      <c r="B138" s="122"/>
      <c r="C138" s="122"/>
      <c r="D138" s="27" t="s">
        <v>162</v>
      </c>
      <c r="E138" s="16" t="s">
        <v>15</v>
      </c>
      <c r="F138" s="28">
        <v>678288.48</v>
      </c>
      <c r="G138" s="29">
        <v>349.12</v>
      </c>
      <c r="H138" s="10">
        <v>4185</v>
      </c>
      <c r="I138" s="22">
        <f t="shared" si="9"/>
        <v>1461067.2</v>
      </c>
      <c r="J138" s="16" t="s">
        <v>16</v>
      </c>
      <c r="K138" s="14" t="s">
        <v>22</v>
      </c>
      <c r="L138" s="30" t="s">
        <v>18</v>
      </c>
      <c r="M138" s="33">
        <v>1922</v>
      </c>
      <c r="N138" s="12">
        <v>2015</v>
      </c>
      <c r="O138" s="14">
        <f t="shared" si="10"/>
        <v>93</v>
      </c>
      <c r="P138" s="14" t="s">
        <v>19</v>
      </c>
      <c r="Q138" s="14">
        <v>35</v>
      </c>
      <c r="R138" s="25">
        <f t="shared" si="11"/>
        <v>949693.67999999993</v>
      </c>
    </row>
    <row r="139" spans="1:18">
      <c r="A139" s="16">
        <v>134</v>
      </c>
      <c r="B139" s="122"/>
      <c r="C139" s="122"/>
      <c r="D139" s="27" t="s">
        <v>163</v>
      </c>
      <c r="E139" s="16" t="s">
        <v>15</v>
      </c>
      <c r="F139" s="28">
        <v>503799.25439999998</v>
      </c>
      <c r="G139" s="29">
        <v>257.77</v>
      </c>
      <c r="H139" s="10">
        <v>4185</v>
      </c>
      <c r="I139" s="22">
        <f t="shared" si="9"/>
        <v>1078767.45</v>
      </c>
      <c r="J139" s="16" t="s">
        <v>16</v>
      </c>
      <c r="K139" s="14" t="s">
        <v>22</v>
      </c>
      <c r="L139" s="30" t="s">
        <v>18</v>
      </c>
      <c r="M139" s="33">
        <v>1907</v>
      </c>
      <c r="N139" s="12">
        <v>2015</v>
      </c>
      <c r="O139" s="14">
        <f t="shared" si="10"/>
        <v>108</v>
      </c>
      <c r="P139" s="14" t="s">
        <v>19</v>
      </c>
      <c r="Q139" s="14">
        <v>43</v>
      </c>
      <c r="R139" s="25">
        <f t="shared" si="11"/>
        <v>614897.44649999996</v>
      </c>
    </row>
    <row r="140" spans="1:18">
      <c r="A140" s="6">
        <v>135</v>
      </c>
      <c r="B140" s="122"/>
      <c r="C140" s="122"/>
      <c r="D140" s="27" t="s">
        <v>164</v>
      </c>
      <c r="E140" s="16" t="s">
        <v>15</v>
      </c>
      <c r="F140" s="28">
        <v>712261.20959999994</v>
      </c>
      <c r="G140" s="29">
        <v>423</v>
      </c>
      <c r="H140" s="10">
        <v>4185</v>
      </c>
      <c r="I140" s="22">
        <f t="shared" si="9"/>
        <v>1770255</v>
      </c>
      <c r="J140" s="16" t="s">
        <v>16</v>
      </c>
      <c r="K140" s="14" t="s">
        <v>22</v>
      </c>
      <c r="L140" s="30" t="s">
        <v>18</v>
      </c>
      <c r="M140" s="33">
        <v>1910</v>
      </c>
      <c r="N140" s="12">
        <v>2015</v>
      </c>
      <c r="O140" s="14">
        <f t="shared" si="10"/>
        <v>105</v>
      </c>
      <c r="P140" s="14" t="s">
        <v>19</v>
      </c>
      <c r="Q140" s="14">
        <v>40</v>
      </c>
      <c r="R140" s="25">
        <f t="shared" si="11"/>
        <v>1062153</v>
      </c>
    </row>
    <row r="141" spans="1:18">
      <c r="A141" s="16">
        <v>136</v>
      </c>
      <c r="B141" s="122"/>
      <c r="C141" s="122"/>
      <c r="D141" s="27" t="s">
        <v>165</v>
      </c>
      <c r="E141" s="16" t="s">
        <v>15</v>
      </c>
      <c r="F141" s="28">
        <v>392416.12319999997</v>
      </c>
      <c r="G141" s="29">
        <v>201.75</v>
      </c>
      <c r="H141" s="10">
        <v>4185</v>
      </c>
      <c r="I141" s="22">
        <f t="shared" si="9"/>
        <v>844323.75</v>
      </c>
      <c r="J141" s="16" t="s">
        <v>16</v>
      </c>
      <c r="K141" s="14" t="s">
        <v>22</v>
      </c>
      <c r="L141" s="30" t="s">
        <v>18</v>
      </c>
      <c r="M141" s="33">
        <v>1907</v>
      </c>
      <c r="N141" s="12">
        <v>2015</v>
      </c>
      <c r="O141" s="14">
        <f t="shared" si="10"/>
        <v>108</v>
      </c>
      <c r="P141" s="14" t="s">
        <v>19</v>
      </c>
      <c r="Q141" s="14">
        <v>43</v>
      </c>
      <c r="R141" s="25">
        <f t="shared" si="11"/>
        <v>481264.53749999998</v>
      </c>
    </row>
    <row r="142" spans="1:18">
      <c r="A142" s="6">
        <v>137</v>
      </c>
      <c r="B142" s="122"/>
      <c r="C142" s="122"/>
      <c r="D142" s="27" t="s">
        <v>166</v>
      </c>
      <c r="E142" s="16" t="s">
        <v>15</v>
      </c>
      <c r="F142" s="28">
        <v>1041726.72</v>
      </c>
      <c r="G142" s="29">
        <v>529.09</v>
      </c>
      <c r="H142" s="10">
        <v>4185</v>
      </c>
      <c r="I142" s="22">
        <f t="shared" si="9"/>
        <v>2214241.65</v>
      </c>
      <c r="J142" s="16" t="s">
        <v>16</v>
      </c>
      <c r="K142" s="14" t="s">
        <v>22</v>
      </c>
      <c r="L142" s="30" t="s">
        <v>18</v>
      </c>
      <c r="M142" s="33">
        <v>1904</v>
      </c>
      <c r="N142" s="12">
        <v>2015</v>
      </c>
      <c r="O142" s="14">
        <f t="shared" si="10"/>
        <v>111</v>
      </c>
      <c r="P142" s="14" t="s">
        <v>19</v>
      </c>
      <c r="Q142" s="14">
        <v>45</v>
      </c>
      <c r="R142" s="25">
        <f t="shared" si="11"/>
        <v>1217832.9075</v>
      </c>
    </row>
    <row r="143" spans="1:18">
      <c r="A143" s="16">
        <v>138</v>
      </c>
      <c r="B143" s="122"/>
      <c r="C143" s="122"/>
      <c r="D143" s="27" t="s">
        <v>167</v>
      </c>
      <c r="E143" s="16" t="s">
        <v>15</v>
      </c>
      <c r="F143" s="28">
        <v>242940</v>
      </c>
      <c r="G143" s="29">
        <v>152.88</v>
      </c>
      <c r="H143" s="10">
        <v>4185</v>
      </c>
      <c r="I143" s="22">
        <f t="shared" si="9"/>
        <v>639802.79999999993</v>
      </c>
      <c r="J143" s="16" t="s">
        <v>16</v>
      </c>
      <c r="K143" s="14" t="s">
        <v>22</v>
      </c>
      <c r="L143" s="30" t="s">
        <v>18</v>
      </c>
      <c r="M143" s="33">
        <v>1922</v>
      </c>
      <c r="N143" s="12">
        <v>2015</v>
      </c>
      <c r="O143" s="14">
        <f t="shared" si="10"/>
        <v>93</v>
      </c>
      <c r="P143" s="14" t="s">
        <v>19</v>
      </c>
      <c r="Q143" s="14">
        <v>35</v>
      </c>
      <c r="R143" s="25">
        <f t="shared" si="11"/>
        <v>415871.81999999995</v>
      </c>
    </row>
    <row r="144" spans="1:18">
      <c r="A144" s="6">
        <v>139</v>
      </c>
      <c r="B144" s="122"/>
      <c r="C144" s="122"/>
      <c r="D144" s="27" t="s">
        <v>168</v>
      </c>
      <c r="E144" s="16" t="s">
        <v>15</v>
      </c>
      <c r="F144" s="28">
        <v>373155.84000000003</v>
      </c>
      <c r="G144" s="29">
        <v>387.83</v>
      </c>
      <c r="H144" s="10">
        <v>4185</v>
      </c>
      <c r="I144" s="22">
        <f t="shared" si="9"/>
        <v>1623068.55</v>
      </c>
      <c r="J144" s="16" t="s">
        <v>16</v>
      </c>
      <c r="K144" s="14" t="s">
        <v>22</v>
      </c>
      <c r="L144" s="30" t="s">
        <v>18</v>
      </c>
      <c r="M144" s="33">
        <v>1906</v>
      </c>
      <c r="N144" s="12">
        <v>2015</v>
      </c>
      <c r="O144" s="14">
        <f t="shared" si="10"/>
        <v>109</v>
      </c>
      <c r="P144" s="14" t="s">
        <v>19</v>
      </c>
      <c r="Q144" s="14">
        <v>43</v>
      </c>
      <c r="R144" s="25">
        <f t="shared" si="11"/>
        <v>925149.07350000006</v>
      </c>
    </row>
    <row r="145" spans="1:58">
      <c r="A145" s="16">
        <v>140</v>
      </c>
      <c r="B145" s="122"/>
      <c r="C145" s="122"/>
      <c r="D145" s="27" t="s">
        <v>169</v>
      </c>
      <c r="E145" s="16" t="s">
        <v>15</v>
      </c>
      <c r="F145" s="28">
        <v>445066.08</v>
      </c>
      <c r="G145" s="29">
        <v>36.03</v>
      </c>
      <c r="H145" s="10">
        <v>4185</v>
      </c>
      <c r="I145" s="22">
        <f t="shared" si="9"/>
        <v>150785.55000000002</v>
      </c>
      <c r="J145" s="16" t="s">
        <v>16</v>
      </c>
      <c r="K145" s="14" t="s">
        <v>22</v>
      </c>
      <c r="L145" s="30" t="s">
        <v>18</v>
      </c>
      <c r="M145" s="33">
        <v>1910</v>
      </c>
      <c r="N145" s="12">
        <v>2015</v>
      </c>
      <c r="O145" s="14">
        <f t="shared" si="10"/>
        <v>105</v>
      </c>
      <c r="P145" s="14" t="s">
        <v>19</v>
      </c>
      <c r="Q145" s="14">
        <v>40</v>
      </c>
      <c r="R145" s="25">
        <f t="shared" si="11"/>
        <v>90471.330000000016</v>
      </c>
    </row>
    <row r="146" spans="1:58">
      <c r="A146" s="6">
        <v>141</v>
      </c>
      <c r="B146" s="122"/>
      <c r="C146" s="122"/>
      <c r="D146" s="27" t="s">
        <v>170</v>
      </c>
      <c r="E146" s="16" t="s">
        <v>15</v>
      </c>
      <c r="F146" s="28">
        <v>428643.33600000001</v>
      </c>
      <c r="G146" s="29">
        <v>183.42</v>
      </c>
      <c r="H146" s="10">
        <v>4185</v>
      </c>
      <c r="I146" s="22">
        <f t="shared" si="9"/>
        <v>767612.7</v>
      </c>
      <c r="J146" s="16" t="s">
        <v>16</v>
      </c>
      <c r="K146" s="14" t="s">
        <v>22</v>
      </c>
      <c r="L146" s="30" t="s">
        <v>18</v>
      </c>
      <c r="M146" s="33">
        <v>1904</v>
      </c>
      <c r="N146" s="12">
        <v>2015</v>
      </c>
      <c r="O146" s="14">
        <f t="shared" si="10"/>
        <v>111</v>
      </c>
      <c r="P146" s="14" t="s">
        <v>19</v>
      </c>
      <c r="Q146" s="14">
        <v>45</v>
      </c>
      <c r="R146" s="25">
        <f t="shared" si="11"/>
        <v>422186.98499999999</v>
      </c>
    </row>
    <row r="147" spans="1:58">
      <c r="A147" s="16">
        <v>142</v>
      </c>
      <c r="B147" s="122"/>
      <c r="C147" s="122"/>
      <c r="D147" s="27" t="s">
        <v>171</v>
      </c>
      <c r="E147" s="16" t="s">
        <v>15</v>
      </c>
      <c r="F147" s="28">
        <v>48588</v>
      </c>
      <c r="G147" s="29">
        <v>56.94</v>
      </c>
      <c r="H147" s="10">
        <v>4185</v>
      </c>
      <c r="I147" s="22">
        <f t="shared" si="9"/>
        <v>238293.9</v>
      </c>
      <c r="J147" s="16" t="s">
        <v>16</v>
      </c>
      <c r="K147" s="14" t="s">
        <v>22</v>
      </c>
      <c r="L147" s="30" t="s">
        <v>18</v>
      </c>
      <c r="M147" s="33">
        <v>1920</v>
      </c>
      <c r="N147" s="12">
        <v>2015</v>
      </c>
      <c r="O147" s="14">
        <f t="shared" si="10"/>
        <v>95</v>
      </c>
      <c r="P147" s="14" t="s">
        <v>19</v>
      </c>
      <c r="Q147" s="14">
        <v>35</v>
      </c>
      <c r="R147" s="25">
        <f t="shared" si="11"/>
        <v>154891.035</v>
      </c>
    </row>
    <row r="148" spans="1:58">
      <c r="A148" s="6">
        <v>143</v>
      </c>
      <c r="B148" s="122"/>
      <c r="C148" s="122"/>
      <c r="D148" s="27" t="s">
        <v>172</v>
      </c>
      <c r="E148" s="16" t="s">
        <v>15</v>
      </c>
      <c r="F148" s="28">
        <v>295453.91039999999</v>
      </c>
      <c r="G148" s="29">
        <v>152.02000000000001</v>
      </c>
      <c r="H148" s="10">
        <v>4185</v>
      </c>
      <c r="I148" s="22">
        <f t="shared" si="9"/>
        <v>636203.70000000007</v>
      </c>
      <c r="J148" s="16" t="s">
        <v>16</v>
      </c>
      <c r="K148" s="14" t="s">
        <v>17</v>
      </c>
      <c r="L148" s="30" t="s">
        <v>18</v>
      </c>
      <c r="M148" s="14" t="s">
        <v>150</v>
      </c>
      <c r="N148" s="12">
        <v>2015</v>
      </c>
      <c r="O148" s="14">
        <f t="shared" si="10"/>
        <v>110</v>
      </c>
      <c r="P148" s="14" t="s">
        <v>19</v>
      </c>
      <c r="Q148" s="14">
        <v>43</v>
      </c>
      <c r="R148" s="25">
        <f t="shared" si="11"/>
        <v>362636.10900000005</v>
      </c>
    </row>
    <row r="149" spans="1:58">
      <c r="A149" s="16">
        <v>144</v>
      </c>
      <c r="B149" s="122"/>
      <c r="C149" s="122"/>
      <c r="D149" s="27" t="s">
        <v>173</v>
      </c>
      <c r="E149" s="16" t="s">
        <v>15</v>
      </c>
      <c r="F149" s="28">
        <v>551959.68000000005</v>
      </c>
      <c r="G149" s="29">
        <v>186.35</v>
      </c>
      <c r="H149" s="10">
        <v>4185</v>
      </c>
      <c r="I149" s="22">
        <f t="shared" si="9"/>
        <v>779874.75</v>
      </c>
      <c r="J149" s="16" t="s">
        <v>16</v>
      </c>
      <c r="K149" s="14" t="s">
        <v>22</v>
      </c>
      <c r="L149" s="30" t="s">
        <v>18</v>
      </c>
      <c r="M149" s="33">
        <v>1928</v>
      </c>
      <c r="N149" s="12">
        <v>2015</v>
      </c>
      <c r="O149" s="14">
        <f t="shared" si="10"/>
        <v>87</v>
      </c>
      <c r="P149" s="14" t="s">
        <v>19</v>
      </c>
      <c r="Q149" s="14">
        <v>33</v>
      </c>
      <c r="R149" s="25">
        <f t="shared" si="11"/>
        <v>522516.08250000002</v>
      </c>
    </row>
    <row r="150" spans="1:58">
      <c r="A150" s="6">
        <v>145</v>
      </c>
      <c r="B150" s="122"/>
      <c r="C150" s="122"/>
      <c r="D150" s="27" t="s">
        <v>174</v>
      </c>
      <c r="E150" s="16" t="s">
        <v>15</v>
      </c>
      <c r="F150" s="28">
        <v>184342.872</v>
      </c>
      <c r="G150" s="29">
        <v>267.73</v>
      </c>
      <c r="H150" s="10">
        <v>4185</v>
      </c>
      <c r="I150" s="22">
        <f t="shared" si="9"/>
        <v>1120450.05</v>
      </c>
      <c r="J150" s="16" t="s">
        <v>16</v>
      </c>
      <c r="K150" s="14" t="s">
        <v>22</v>
      </c>
      <c r="L150" s="30" t="s">
        <v>18</v>
      </c>
      <c r="M150" s="33">
        <v>1905</v>
      </c>
      <c r="N150" s="12">
        <v>2015</v>
      </c>
      <c r="O150" s="14">
        <f t="shared" si="10"/>
        <v>110</v>
      </c>
      <c r="P150" s="14" t="s">
        <v>19</v>
      </c>
      <c r="Q150" s="14">
        <v>43</v>
      </c>
      <c r="R150" s="25">
        <f t="shared" si="11"/>
        <v>638656.52850000001</v>
      </c>
    </row>
    <row r="151" spans="1:58">
      <c r="A151" s="16">
        <v>146</v>
      </c>
      <c r="B151" s="122"/>
      <c r="C151" s="122"/>
      <c r="D151" s="27" t="s">
        <v>175</v>
      </c>
      <c r="E151" s="16" t="s">
        <v>15</v>
      </c>
      <c r="F151" s="28">
        <v>676344.96</v>
      </c>
      <c r="G151" s="29">
        <v>374.24</v>
      </c>
      <c r="H151" s="10">
        <v>4185</v>
      </c>
      <c r="I151" s="22">
        <f t="shared" si="9"/>
        <v>1566194.4000000001</v>
      </c>
      <c r="J151" s="16" t="s">
        <v>16</v>
      </c>
      <c r="K151" s="14" t="s">
        <v>22</v>
      </c>
      <c r="L151" s="30" t="s">
        <v>18</v>
      </c>
      <c r="M151" s="33">
        <v>1905</v>
      </c>
      <c r="N151" s="12">
        <v>2015</v>
      </c>
      <c r="O151" s="14">
        <f t="shared" si="10"/>
        <v>110</v>
      </c>
      <c r="P151" s="14" t="s">
        <v>19</v>
      </c>
      <c r="Q151" s="14">
        <v>43</v>
      </c>
      <c r="R151" s="25">
        <f t="shared" si="11"/>
        <v>892730.80800000008</v>
      </c>
    </row>
    <row r="152" spans="1:58">
      <c r="A152" s="6">
        <v>147</v>
      </c>
      <c r="B152" s="122"/>
      <c r="C152" s="122"/>
      <c r="D152" s="27" t="s">
        <v>176</v>
      </c>
      <c r="E152" s="16" t="s">
        <v>15</v>
      </c>
      <c r="F152" s="28">
        <v>82191.460800000001</v>
      </c>
      <c r="G152" s="29">
        <v>42.29</v>
      </c>
      <c r="H152" s="10">
        <v>4185</v>
      </c>
      <c r="I152" s="22">
        <f t="shared" si="9"/>
        <v>176983.65</v>
      </c>
      <c r="J152" s="16" t="s">
        <v>16</v>
      </c>
      <c r="K152" s="14" t="s">
        <v>17</v>
      </c>
      <c r="L152" s="30" t="s">
        <v>18</v>
      </c>
      <c r="M152" s="33">
        <v>1905</v>
      </c>
      <c r="N152" s="12">
        <v>2015</v>
      </c>
      <c r="O152" s="14">
        <f t="shared" si="10"/>
        <v>110</v>
      </c>
      <c r="P152" s="14" t="s">
        <v>19</v>
      </c>
      <c r="Q152" s="14">
        <v>43</v>
      </c>
      <c r="R152" s="25">
        <f t="shared" si="11"/>
        <v>100880.6805</v>
      </c>
    </row>
    <row r="153" spans="1:58">
      <c r="A153" s="16">
        <v>148</v>
      </c>
      <c r="B153" s="122"/>
      <c r="C153" s="122"/>
      <c r="D153" s="27" t="s">
        <v>177</v>
      </c>
      <c r="E153" s="16" t="s">
        <v>15</v>
      </c>
      <c r="F153" s="28">
        <v>412706.47200000001</v>
      </c>
      <c r="G153" s="29">
        <v>191.48</v>
      </c>
      <c r="H153" s="10">
        <v>4185</v>
      </c>
      <c r="I153" s="22">
        <f t="shared" si="9"/>
        <v>801343.79999999993</v>
      </c>
      <c r="J153" s="16" t="s">
        <v>16</v>
      </c>
      <c r="K153" s="14" t="s">
        <v>17</v>
      </c>
      <c r="L153" s="30" t="s">
        <v>18</v>
      </c>
      <c r="M153" s="33">
        <v>1905</v>
      </c>
      <c r="N153" s="12">
        <v>2015</v>
      </c>
      <c r="O153" s="14">
        <f t="shared" si="10"/>
        <v>110</v>
      </c>
      <c r="P153" s="14" t="s">
        <v>19</v>
      </c>
      <c r="Q153" s="14">
        <v>43</v>
      </c>
      <c r="R153" s="25">
        <f t="shared" si="11"/>
        <v>456765.96599999996</v>
      </c>
    </row>
    <row r="154" spans="1:58">
      <c r="A154" s="6">
        <v>149</v>
      </c>
      <c r="B154" s="122"/>
      <c r="C154" s="122"/>
      <c r="D154" s="27" t="s">
        <v>178</v>
      </c>
      <c r="E154" s="16" t="s">
        <v>15</v>
      </c>
      <c r="F154" s="28">
        <v>404252.15999999997</v>
      </c>
      <c r="G154" s="29">
        <v>217.12</v>
      </c>
      <c r="H154" s="10">
        <v>4185</v>
      </c>
      <c r="I154" s="22">
        <f t="shared" si="9"/>
        <v>908647.20000000007</v>
      </c>
      <c r="J154" s="16" t="s">
        <v>16</v>
      </c>
      <c r="K154" s="14" t="s">
        <v>22</v>
      </c>
      <c r="L154" s="30" t="s">
        <v>18</v>
      </c>
      <c r="M154" s="33">
        <v>1905</v>
      </c>
      <c r="N154" s="12">
        <v>2015</v>
      </c>
      <c r="O154" s="14">
        <f t="shared" si="10"/>
        <v>110</v>
      </c>
      <c r="P154" s="14" t="s">
        <v>19</v>
      </c>
      <c r="Q154" s="14">
        <v>43</v>
      </c>
      <c r="R154" s="25">
        <f t="shared" si="11"/>
        <v>517928.90400000004</v>
      </c>
    </row>
    <row r="155" spans="1:58">
      <c r="A155" s="16">
        <v>150</v>
      </c>
      <c r="B155" s="122"/>
      <c r="C155" s="122"/>
      <c r="D155" s="27" t="s">
        <v>179</v>
      </c>
      <c r="E155" s="16" t="s">
        <v>15</v>
      </c>
      <c r="F155" s="28">
        <v>1119467.52</v>
      </c>
      <c r="G155" s="29">
        <v>424.3</v>
      </c>
      <c r="H155" s="10">
        <v>4185</v>
      </c>
      <c r="I155" s="22">
        <f t="shared" si="9"/>
        <v>1775695.5</v>
      </c>
      <c r="J155" s="16" t="s">
        <v>16</v>
      </c>
      <c r="K155" s="14" t="s">
        <v>22</v>
      </c>
      <c r="L155" s="30" t="s">
        <v>18</v>
      </c>
      <c r="M155" s="33">
        <v>1905</v>
      </c>
      <c r="N155" s="12">
        <v>2015</v>
      </c>
      <c r="O155" s="14">
        <f t="shared" si="10"/>
        <v>110</v>
      </c>
      <c r="P155" s="14" t="s">
        <v>19</v>
      </c>
      <c r="Q155" s="14">
        <v>43</v>
      </c>
      <c r="R155" s="25">
        <f t="shared" si="11"/>
        <v>1012146.4350000001</v>
      </c>
    </row>
    <row r="156" spans="1:58" s="37" customFormat="1">
      <c r="A156" s="6">
        <v>151</v>
      </c>
      <c r="B156" s="36"/>
      <c r="C156" s="36"/>
      <c r="D156" s="17" t="s">
        <v>180</v>
      </c>
      <c r="E156" s="16" t="s">
        <v>21</v>
      </c>
      <c r="F156" s="28"/>
      <c r="G156" s="29">
        <v>55.43</v>
      </c>
      <c r="H156" s="10">
        <v>4185</v>
      </c>
      <c r="I156" s="22">
        <f t="shared" si="9"/>
        <v>231974.55</v>
      </c>
      <c r="J156" s="16"/>
      <c r="K156" s="14"/>
      <c r="L156" s="30"/>
      <c r="M156" s="17">
        <v>1900</v>
      </c>
      <c r="N156" s="12">
        <v>2015</v>
      </c>
      <c r="O156" s="14">
        <f>N156-M156</f>
        <v>115</v>
      </c>
      <c r="P156" s="14" t="s">
        <v>19</v>
      </c>
      <c r="Q156" s="14">
        <v>45</v>
      </c>
      <c r="R156" s="25">
        <f t="shared" si="11"/>
        <v>127586.00249999999</v>
      </c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</row>
    <row r="157" spans="1:58">
      <c r="A157" s="16">
        <v>152</v>
      </c>
      <c r="B157" s="122"/>
      <c r="C157" s="122"/>
      <c r="D157" s="27" t="s">
        <v>181</v>
      </c>
      <c r="E157" s="16" t="s">
        <v>15</v>
      </c>
      <c r="F157" s="28">
        <v>311896.08960000001</v>
      </c>
      <c r="G157" s="29">
        <v>158.53</v>
      </c>
      <c r="H157" s="10">
        <v>4185</v>
      </c>
      <c r="I157" s="22">
        <f t="shared" si="9"/>
        <v>663448.05000000005</v>
      </c>
      <c r="J157" s="16" t="s">
        <v>16</v>
      </c>
      <c r="K157" s="14" t="s">
        <v>22</v>
      </c>
      <c r="L157" s="30" t="s">
        <v>18</v>
      </c>
      <c r="M157" s="33">
        <v>1912</v>
      </c>
      <c r="N157" s="12">
        <v>2015</v>
      </c>
      <c r="O157" s="14">
        <f t="shared" ref="O157:O182" si="12">N157-M157</f>
        <v>103</v>
      </c>
      <c r="P157" s="14" t="s">
        <v>19</v>
      </c>
      <c r="Q157" s="14">
        <v>40</v>
      </c>
      <c r="R157" s="25">
        <f t="shared" si="11"/>
        <v>398068.83</v>
      </c>
    </row>
    <row r="158" spans="1:58">
      <c r="A158" s="6">
        <v>153</v>
      </c>
      <c r="B158" s="122"/>
      <c r="C158" s="122"/>
      <c r="D158" s="27" t="s">
        <v>182</v>
      </c>
      <c r="E158" s="16" t="s">
        <v>15</v>
      </c>
      <c r="F158" s="28">
        <v>2680483.3487999998</v>
      </c>
      <c r="G158" s="35">
        <v>1369.19</v>
      </c>
      <c r="H158" s="10">
        <v>4185</v>
      </c>
      <c r="I158" s="22">
        <f t="shared" si="9"/>
        <v>5730060.1500000004</v>
      </c>
      <c r="J158" s="16" t="s">
        <v>16</v>
      </c>
      <c r="K158" s="14" t="s">
        <v>17</v>
      </c>
      <c r="L158" s="30" t="s">
        <v>18</v>
      </c>
      <c r="M158" s="14" t="s">
        <v>153</v>
      </c>
      <c r="N158" s="12">
        <v>2015</v>
      </c>
      <c r="O158" s="14">
        <f t="shared" si="12"/>
        <v>112</v>
      </c>
      <c r="P158" s="14" t="s">
        <v>19</v>
      </c>
      <c r="Q158" s="14">
        <v>45</v>
      </c>
      <c r="R158" s="25">
        <f t="shared" si="11"/>
        <v>3151533.0825</v>
      </c>
    </row>
    <row r="159" spans="1:58">
      <c r="A159" s="16">
        <v>154</v>
      </c>
      <c r="B159" s="122"/>
      <c r="C159" s="122"/>
      <c r="D159" s="27" t="s">
        <v>183</v>
      </c>
      <c r="E159" s="16" t="s">
        <v>15</v>
      </c>
      <c r="F159" s="28">
        <v>1100537.6351999999</v>
      </c>
      <c r="G159" s="29">
        <v>566.26</v>
      </c>
      <c r="H159" s="10">
        <v>4185</v>
      </c>
      <c r="I159" s="22">
        <f t="shared" si="9"/>
        <v>2369798.1</v>
      </c>
      <c r="J159" s="16" t="s">
        <v>16</v>
      </c>
      <c r="K159" s="14" t="s">
        <v>17</v>
      </c>
      <c r="L159" s="30" t="s">
        <v>18</v>
      </c>
      <c r="M159" s="14" t="s">
        <v>150</v>
      </c>
      <c r="N159" s="12">
        <v>2015</v>
      </c>
      <c r="O159" s="14">
        <f t="shared" si="12"/>
        <v>110</v>
      </c>
      <c r="P159" s="14" t="s">
        <v>19</v>
      </c>
      <c r="Q159" s="14">
        <v>43</v>
      </c>
      <c r="R159" s="25">
        <f t="shared" si="11"/>
        <v>1350784.9169999999</v>
      </c>
    </row>
    <row r="160" spans="1:58">
      <c r="A160" s="6">
        <v>155</v>
      </c>
      <c r="B160" s="122"/>
      <c r="C160" s="122"/>
      <c r="D160" s="27" t="s">
        <v>184</v>
      </c>
      <c r="E160" s="16" t="s">
        <v>15</v>
      </c>
      <c r="F160" s="28">
        <v>1009891.8624</v>
      </c>
      <c r="G160" s="29">
        <v>518.54999999999995</v>
      </c>
      <c r="H160" s="10">
        <v>4185</v>
      </c>
      <c r="I160" s="22">
        <f t="shared" si="9"/>
        <v>2170131.75</v>
      </c>
      <c r="J160" s="16" t="s">
        <v>16</v>
      </c>
      <c r="K160" s="14" t="s">
        <v>17</v>
      </c>
      <c r="L160" s="30" t="s">
        <v>18</v>
      </c>
      <c r="M160" s="14" t="s">
        <v>185</v>
      </c>
      <c r="N160" s="12">
        <v>2015</v>
      </c>
      <c r="O160" s="14">
        <f t="shared" si="12"/>
        <v>111</v>
      </c>
      <c r="P160" s="14" t="s">
        <v>19</v>
      </c>
      <c r="Q160" s="14">
        <v>45</v>
      </c>
      <c r="R160" s="25">
        <f t="shared" si="11"/>
        <v>1193572.4624999999</v>
      </c>
    </row>
    <row r="161" spans="1:18">
      <c r="A161" s="16">
        <v>156</v>
      </c>
      <c r="B161" s="122"/>
      <c r="C161" s="122"/>
      <c r="D161" s="27" t="s">
        <v>186</v>
      </c>
      <c r="E161" s="16" t="s">
        <v>15</v>
      </c>
      <c r="F161" s="28">
        <v>1187529.5904000001</v>
      </c>
      <c r="G161" s="29">
        <v>611.02</v>
      </c>
      <c r="H161" s="10">
        <v>4185</v>
      </c>
      <c r="I161" s="22">
        <f t="shared" si="9"/>
        <v>2557118.6999999997</v>
      </c>
      <c r="J161" s="16" t="s">
        <v>16</v>
      </c>
      <c r="K161" s="14" t="s">
        <v>17</v>
      </c>
      <c r="L161" s="30" t="s">
        <v>18</v>
      </c>
      <c r="M161" s="14" t="s">
        <v>150</v>
      </c>
      <c r="N161" s="12">
        <v>2015</v>
      </c>
      <c r="O161" s="14">
        <f t="shared" si="12"/>
        <v>110</v>
      </c>
      <c r="P161" s="14" t="s">
        <v>19</v>
      </c>
      <c r="Q161" s="14">
        <v>43</v>
      </c>
      <c r="R161" s="25">
        <f t="shared" si="11"/>
        <v>1457557.6589999998</v>
      </c>
    </row>
    <row r="162" spans="1:18">
      <c r="A162" s="6">
        <v>157</v>
      </c>
      <c r="B162" s="122"/>
      <c r="C162" s="122"/>
      <c r="D162" s="27" t="s">
        <v>187</v>
      </c>
      <c r="E162" s="16" t="s">
        <v>15</v>
      </c>
      <c r="F162" s="28">
        <v>1006296.3504</v>
      </c>
      <c r="G162" s="29">
        <v>517.77</v>
      </c>
      <c r="H162" s="10">
        <v>4185</v>
      </c>
      <c r="I162" s="22">
        <f t="shared" si="9"/>
        <v>2166867.4499999997</v>
      </c>
      <c r="J162" s="16" t="s">
        <v>16</v>
      </c>
      <c r="K162" s="14" t="s">
        <v>17</v>
      </c>
      <c r="L162" s="30" t="s">
        <v>18</v>
      </c>
      <c r="M162" s="14" t="s">
        <v>185</v>
      </c>
      <c r="N162" s="12">
        <v>2015</v>
      </c>
      <c r="O162" s="14">
        <f t="shared" si="12"/>
        <v>111</v>
      </c>
      <c r="P162" s="14" t="s">
        <v>19</v>
      </c>
      <c r="Q162" s="14">
        <v>45</v>
      </c>
      <c r="R162" s="25">
        <f t="shared" si="11"/>
        <v>1191777.0974999997</v>
      </c>
    </row>
    <row r="163" spans="1:18">
      <c r="A163" s="16">
        <v>158</v>
      </c>
      <c r="B163" s="122"/>
      <c r="C163" s="122"/>
      <c r="D163" s="27" t="s">
        <v>188</v>
      </c>
      <c r="E163" s="16" t="s">
        <v>15</v>
      </c>
      <c r="F163" s="28">
        <v>248789.9952</v>
      </c>
      <c r="G163" s="29">
        <v>128.01</v>
      </c>
      <c r="H163" s="10">
        <v>4185</v>
      </c>
      <c r="I163" s="22">
        <f t="shared" si="9"/>
        <v>535721.85</v>
      </c>
      <c r="J163" s="16" t="s">
        <v>16</v>
      </c>
      <c r="K163" s="14" t="s">
        <v>17</v>
      </c>
      <c r="L163" s="30" t="s">
        <v>18</v>
      </c>
      <c r="M163" s="14" t="s">
        <v>150</v>
      </c>
      <c r="N163" s="12">
        <v>2015</v>
      </c>
      <c r="O163" s="14">
        <f t="shared" si="12"/>
        <v>110</v>
      </c>
      <c r="P163" s="14" t="s">
        <v>19</v>
      </c>
      <c r="Q163" s="14">
        <v>43</v>
      </c>
      <c r="R163" s="25">
        <f t="shared" si="11"/>
        <v>305361.45449999999</v>
      </c>
    </row>
    <row r="164" spans="1:18">
      <c r="A164" s="6">
        <v>159</v>
      </c>
      <c r="B164" s="122"/>
      <c r="C164" s="122"/>
      <c r="D164" s="27" t="s">
        <v>189</v>
      </c>
      <c r="E164" s="16" t="s">
        <v>15</v>
      </c>
      <c r="F164" s="28">
        <v>252093.9792</v>
      </c>
      <c r="G164" s="29">
        <v>129.41</v>
      </c>
      <c r="H164" s="10">
        <v>4185</v>
      </c>
      <c r="I164" s="22">
        <f t="shared" si="9"/>
        <v>541580.85</v>
      </c>
      <c r="J164" s="16" t="s">
        <v>16</v>
      </c>
      <c r="K164" s="14" t="s">
        <v>17</v>
      </c>
      <c r="L164" s="30" t="s">
        <v>18</v>
      </c>
      <c r="M164" s="14" t="s">
        <v>150</v>
      </c>
      <c r="N164" s="12">
        <v>2015</v>
      </c>
      <c r="O164" s="14">
        <f t="shared" si="12"/>
        <v>110</v>
      </c>
      <c r="P164" s="14" t="s">
        <v>19</v>
      </c>
      <c r="Q164" s="14">
        <v>43</v>
      </c>
      <c r="R164" s="25">
        <f t="shared" si="11"/>
        <v>308701.0845</v>
      </c>
    </row>
    <row r="165" spans="1:18">
      <c r="A165" s="16">
        <v>160</v>
      </c>
      <c r="B165" s="122"/>
      <c r="C165" s="122"/>
      <c r="D165" s="27" t="s">
        <v>190</v>
      </c>
      <c r="E165" s="16" t="s">
        <v>15</v>
      </c>
      <c r="F165" s="28">
        <v>269546.78879999998</v>
      </c>
      <c r="G165" s="29">
        <v>139.87</v>
      </c>
      <c r="H165" s="10">
        <v>4185</v>
      </c>
      <c r="I165" s="22">
        <f t="shared" si="9"/>
        <v>585355.95000000007</v>
      </c>
      <c r="J165" s="16" t="s">
        <v>16</v>
      </c>
      <c r="K165" s="14" t="s">
        <v>17</v>
      </c>
      <c r="L165" s="30" t="s">
        <v>18</v>
      </c>
      <c r="M165" s="14" t="s">
        <v>150</v>
      </c>
      <c r="N165" s="12">
        <v>2015</v>
      </c>
      <c r="O165" s="14">
        <f t="shared" si="12"/>
        <v>110</v>
      </c>
      <c r="P165" s="14" t="s">
        <v>19</v>
      </c>
      <c r="Q165" s="14">
        <v>43</v>
      </c>
      <c r="R165" s="25">
        <f t="shared" si="11"/>
        <v>333652.89150000003</v>
      </c>
    </row>
    <row r="166" spans="1:18">
      <c r="A166" s="6">
        <v>161</v>
      </c>
      <c r="B166" s="122"/>
      <c r="C166" s="122"/>
      <c r="D166" s="27" t="s">
        <v>191</v>
      </c>
      <c r="E166" s="16" t="s">
        <v>15</v>
      </c>
      <c r="F166" s="28">
        <v>249450.79199999999</v>
      </c>
      <c r="G166" s="29">
        <v>128.35</v>
      </c>
      <c r="H166" s="10">
        <v>4185</v>
      </c>
      <c r="I166" s="22">
        <f t="shared" si="9"/>
        <v>537144.75</v>
      </c>
      <c r="J166" s="16" t="s">
        <v>16</v>
      </c>
      <c r="K166" s="14" t="s">
        <v>17</v>
      </c>
      <c r="L166" s="30" t="s">
        <v>18</v>
      </c>
      <c r="M166" s="14" t="s">
        <v>150</v>
      </c>
      <c r="N166" s="12">
        <v>2015</v>
      </c>
      <c r="O166" s="14">
        <f t="shared" si="12"/>
        <v>110</v>
      </c>
      <c r="P166" s="14" t="s">
        <v>19</v>
      </c>
      <c r="Q166" s="14">
        <v>43</v>
      </c>
      <c r="R166" s="25">
        <f t="shared" si="11"/>
        <v>306172.50750000001</v>
      </c>
    </row>
    <row r="167" spans="1:18">
      <c r="A167" s="16">
        <v>162</v>
      </c>
      <c r="B167" s="122"/>
      <c r="C167" s="122"/>
      <c r="D167" s="27" t="s">
        <v>192</v>
      </c>
      <c r="E167" s="16" t="s">
        <v>15</v>
      </c>
      <c r="F167" s="28">
        <v>236021.06880000001</v>
      </c>
      <c r="G167" s="29">
        <v>120.88</v>
      </c>
      <c r="H167" s="10">
        <v>4185</v>
      </c>
      <c r="I167" s="22">
        <f t="shared" si="9"/>
        <v>505882.8</v>
      </c>
      <c r="J167" s="16" t="s">
        <v>16</v>
      </c>
      <c r="K167" s="14" t="s">
        <v>17</v>
      </c>
      <c r="L167" s="30" t="s">
        <v>18</v>
      </c>
      <c r="M167" s="14" t="s">
        <v>150</v>
      </c>
      <c r="N167" s="12">
        <v>2015</v>
      </c>
      <c r="O167" s="14">
        <f t="shared" si="12"/>
        <v>110</v>
      </c>
      <c r="P167" s="14" t="s">
        <v>19</v>
      </c>
      <c r="Q167" s="14">
        <v>43</v>
      </c>
      <c r="R167" s="25">
        <f t="shared" si="11"/>
        <v>288353.196</v>
      </c>
    </row>
    <row r="168" spans="1:18">
      <c r="A168" s="6">
        <v>163</v>
      </c>
      <c r="B168" s="122"/>
      <c r="C168" s="122"/>
      <c r="D168" s="27" t="s">
        <v>193</v>
      </c>
      <c r="E168" s="16" t="s">
        <v>15</v>
      </c>
      <c r="F168" s="28">
        <v>313314.85920000001</v>
      </c>
      <c r="G168" s="29">
        <v>161.21</v>
      </c>
      <c r="H168" s="10">
        <v>4185</v>
      </c>
      <c r="I168" s="22">
        <f t="shared" ref="I168:I228" si="13">H168*G168</f>
        <v>674663.85</v>
      </c>
      <c r="J168" s="16" t="s">
        <v>16</v>
      </c>
      <c r="K168" s="14" t="s">
        <v>17</v>
      </c>
      <c r="L168" s="30" t="s">
        <v>18</v>
      </c>
      <c r="M168" s="14" t="s">
        <v>194</v>
      </c>
      <c r="N168" s="12">
        <v>2015</v>
      </c>
      <c r="O168" s="14">
        <f t="shared" si="12"/>
        <v>141</v>
      </c>
      <c r="P168" s="14" t="s">
        <v>19</v>
      </c>
      <c r="Q168" s="14">
        <v>62</v>
      </c>
      <c r="R168" s="25">
        <f t="shared" si="11"/>
        <v>256372.26299999998</v>
      </c>
    </row>
    <row r="169" spans="1:18">
      <c r="A169" s="16">
        <v>164</v>
      </c>
      <c r="B169" s="122"/>
      <c r="C169" s="122"/>
      <c r="D169" s="27" t="s">
        <v>195</v>
      </c>
      <c r="E169" s="16" t="s">
        <v>15</v>
      </c>
      <c r="F169" s="28">
        <v>317940.43680000002</v>
      </c>
      <c r="G169" s="29">
        <v>163.59</v>
      </c>
      <c r="H169" s="10">
        <v>4185</v>
      </c>
      <c r="I169" s="22">
        <f t="shared" si="13"/>
        <v>684624.15</v>
      </c>
      <c r="J169" s="16" t="s">
        <v>16</v>
      </c>
      <c r="K169" s="14" t="s">
        <v>17</v>
      </c>
      <c r="L169" s="30" t="s">
        <v>18</v>
      </c>
      <c r="M169" s="14" t="s">
        <v>194</v>
      </c>
      <c r="N169" s="12">
        <v>2015</v>
      </c>
      <c r="O169" s="14">
        <f t="shared" si="12"/>
        <v>141</v>
      </c>
      <c r="P169" s="14" t="s">
        <v>19</v>
      </c>
      <c r="Q169" s="14">
        <v>62</v>
      </c>
      <c r="R169" s="25">
        <f t="shared" si="11"/>
        <v>260157.17700000003</v>
      </c>
    </row>
    <row r="170" spans="1:18">
      <c r="A170" s="6">
        <v>165</v>
      </c>
      <c r="B170" s="122"/>
      <c r="C170" s="122"/>
      <c r="D170" s="27" t="s">
        <v>196</v>
      </c>
      <c r="E170" s="16" t="s">
        <v>15</v>
      </c>
      <c r="F170" s="28">
        <v>253337.83199999999</v>
      </c>
      <c r="G170" s="29">
        <v>130.35</v>
      </c>
      <c r="H170" s="10">
        <v>4185</v>
      </c>
      <c r="I170" s="22">
        <f t="shared" si="13"/>
        <v>545514.75</v>
      </c>
      <c r="J170" s="16" t="s">
        <v>16</v>
      </c>
      <c r="K170" s="14" t="s">
        <v>17</v>
      </c>
      <c r="L170" s="30" t="s">
        <v>18</v>
      </c>
      <c r="M170" s="14" t="s">
        <v>194</v>
      </c>
      <c r="N170" s="12">
        <v>2015</v>
      </c>
      <c r="O170" s="14">
        <f t="shared" si="12"/>
        <v>141</v>
      </c>
      <c r="P170" s="14" t="s">
        <v>19</v>
      </c>
      <c r="Q170" s="14">
        <v>62</v>
      </c>
      <c r="R170" s="25">
        <f t="shared" si="11"/>
        <v>207295.60499999998</v>
      </c>
    </row>
    <row r="171" spans="1:18">
      <c r="A171" s="16">
        <v>166</v>
      </c>
      <c r="B171" s="122"/>
      <c r="C171" s="122"/>
      <c r="D171" s="27" t="s">
        <v>197</v>
      </c>
      <c r="E171" s="16" t="s">
        <v>15</v>
      </c>
      <c r="F171" s="28">
        <v>196217.77919999999</v>
      </c>
      <c r="G171" s="29">
        <v>100.96</v>
      </c>
      <c r="H171" s="10">
        <v>4185</v>
      </c>
      <c r="I171" s="22">
        <f t="shared" si="13"/>
        <v>422517.6</v>
      </c>
      <c r="J171" s="16" t="s">
        <v>16</v>
      </c>
      <c r="K171" s="14" t="s">
        <v>22</v>
      </c>
      <c r="L171" s="30" t="s">
        <v>18</v>
      </c>
      <c r="M171" s="14" t="s">
        <v>198</v>
      </c>
      <c r="N171" s="12">
        <v>2015</v>
      </c>
      <c r="O171" s="14">
        <f t="shared" si="12"/>
        <v>116</v>
      </c>
      <c r="P171" s="14" t="s">
        <v>19</v>
      </c>
      <c r="Q171" s="14">
        <v>48</v>
      </c>
      <c r="R171" s="25">
        <f t="shared" si="11"/>
        <v>219709.152</v>
      </c>
    </row>
    <row r="172" spans="1:18">
      <c r="A172" s="6">
        <v>167</v>
      </c>
      <c r="B172" s="122"/>
      <c r="C172" s="122"/>
      <c r="D172" s="27" t="s">
        <v>199</v>
      </c>
      <c r="E172" s="16" t="s">
        <v>15</v>
      </c>
      <c r="F172" s="28">
        <v>101723.8368</v>
      </c>
      <c r="G172" s="29">
        <v>52.34</v>
      </c>
      <c r="H172" s="10">
        <v>4185</v>
      </c>
      <c r="I172" s="22">
        <f t="shared" si="13"/>
        <v>219042.90000000002</v>
      </c>
      <c r="J172" s="16" t="s">
        <v>16</v>
      </c>
      <c r="K172" s="14" t="s">
        <v>22</v>
      </c>
      <c r="L172" s="30" t="s">
        <v>18</v>
      </c>
      <c r="M172" s="14" t="s">
        <v>198</v>
      </c>
      <c r="N172" s="12">
        <v>2015</v>
      </c>
      <c r="O172" s="14">
        <f t="shared" si="12"/>
        <v>116</v>
      </c>
      <c r="P172" s="14" t="s">
        <v>19</v>
      </c>
      <c r="Q172" s="14">
        <v>48</v>
      </c>
      <c r="R172" s="25">
        <f t="shared" si="11"/>
        <v>113902.30800000002</v>
      </c>
    </row>
    <row r="173" spans="1:18">
      <c r="A173" s="16">
        <v>168</v>
      </c>
      <c r="B173" s="122"/>
      <c r="C173" s="122"/>
      <c r="D173" s="27" t="s">
        <v>200</v>
      </c>
      <c r="E173" s="16" t="s">
        <v>15</v>
      </c>
      <c r="F173" s="28">
        <v>375682.41600000003</v>
      </c>
      <c r="G173" s="29">
        <v>192.23</v>
      </c>
      <c r="H173" s="10">
        <v>4185</v>
      </c>
      <c r="I173" s="22">
        <f t="shared" si="13"/>
        <v>804482.54999999993</v>
      </c>
      <c r="J173" s="16" t="s">
        <v>16</v>
      </c>
      <c r="K173" s="14" t="s">
        <v>22</v>
      </c>
      <c r="L173" s="30" t="s">
        <v>18</v>
      </c>
      <c r="M173" s="14" t="s">
        <v>201</v>
      </c>
      <c r="N173" s="12">
        <v>2015</v>
      </c>
      <c r="O173" s="14">
        <f t="shared" si="12"/>
        <v>85</v>
      </c>
      <c r="P173" s="14" t="s">
        <v>19</v>
      </c>
      <c r="Q173" s="14">
        <v>30</v>
      </c>
      <c r="R173" s="25">
        <f t="shared" si="11"/>
        <v>563137.78499999992</v>
      </c>
    </row>
    <row r="174" spans="1:18">
      <c r="A174" s="6">
        <v>169</v>
      </c>
      <c r="B174" s="122"/>
      <c r="C174" s="122"/>
      <c r="D174" s="27" t="s">
        <v>202</v>
      </c>
      <c r="E174" s="16" t="s">
        <v>15</v>
      </c>
      <c r="F174" s="28">
        <v>280119.53759999998</v>
      </c>
      <c r="G174" s="29">
        <v>96.58</v>
      </c>
      <c r="H174" s="10">
        <v>4185</v>
      </c>
      <c r="I174" s="22">
        <f t="shared" si="13"/>
        <v>404187.3</v>
      </c>
      <c r="J174" s="16" t="s">
        <v>16</v>
      </c>
      <c r="K174" s="14" t="s">
        <v>17</v>
      </c>
      <c r="L174" s="30" t="s">
        <v>18</v>
      </c>
      <c r="M174" s="14" t="s">
        <v>203</v>
      </c>
      <c r="N174" s="12">
        <v>2015</v>
      </c>
      <c r="O174" s="14">
        <f t="shared" si="12"/>
        <v>137</v>
      </c>
      <c r="P174" s="14" t="s">
        <v>19</v>
      </c>
      <c r="Q174" s="14">
        <v>59</v>
      </c>
      <c r="R174" s="25">
        <f t="shared" si="11"/>
        <v>165716.79300000001</v>
      </c>
    </row>
    <row r="175" spans="1:18">
      <c r="A175" s="16">
        <v>170</v>
      </c>
      <c r="B175" s="122"/>
      <c r="C175" s="122"/>
      <c r="D175" s="27" t="s">
        <v>204</v>
      </c>
      <c r="E175" s="16" t="s">
        <v>15</v>
      </c>
      <c r="F175" s="28">
        <v>143043.07199999999</v>
      </c>
      <c r="G175" s="29">
        <v>73.599999999999994</v>
      </c>
      <c r="H175" s="10">
        <v>4185</v>
      </c>
      <c r="I175" s="22">
        <f t="shared" si="13"/>
        <v>308016</v>
      </c>
      <c r="J175" s="16" t="s">
        <v>16</v>
      </c>
      <c r="K175" s="14" t="s">
        <v>17</v>
      </c>
      <c r="L175" s="30" t="s">
        <v>18</v>
      </c>
      <c r="M175" s="14" t="s">
        <v>148</v>
      </c>
      <c r="N175" s="12">
        <v>2015</v>
      </c>
      <c r="O175" s="14">
        <f t="shared" si="12"/>
        <v>109</v>
      </c>
      <c r="P175" s="14" t="s">
        <v>19</v>
      </c>
      <c r="Q175" s="14">
        <v>43</v>
      </c>
      <c r="R175" s="25">
        <f t="shared" si="11"/>
        <v>175569.12</v>
      </c>
    </row>
    <row r="176" spans="1:18">
      <c r="A176" s="6">
        <v>171</v>
      </c>
      <c r="B176" s="122"/>
      <c r="C176" s="122"/>
      <c r="D176" s="27" t="s">
        <v>205</v>
      </c>
      <c r="E176" s="16" t="s">
        <v>15</v>
      </c>
      <c r="F176" s="28">
        <v>146385.9264</v>
      </c>
      <c r="G176" s="29">
        <v>75.319999999999993</v>
      </c>
      <c r="H176" s="10">
        <v>4185</v>
      </c>
      <c r="I176" s="22">
        <f t="shared" si="13"/>
        <v>315214.19999999995</v>
      </c>
      <c r="J176" s="16" t="s">
        <v>16</v>
      </c>
      <c r="K176" s="14" t="s">
        <v>17</v>
      </c>
      <c r="L176" s="30" t="s">
        <v>18</v>
      </c>
      <c r="M176" s="14" t="s">
        <v>206</v>
      </c>
      <c r="N176" s="12">
        <v>2015</v>
      </c>
      <c r="O176" s="14">
        <f t="shared" si="12"/>
        <v>123</v>
      </c>
      <c r="P176" s="14" t="s">
        <v>19</v>
      </c>
      <c r="Q176" s="14">
        <v>51</v>
      </c>
      <c r="R176" s="25">
        <f t="shared" si="11"/>
        <v>154454.95799999998</v>
      </c>
    </row>
    <row r="177" spans="1:58">
      <c r="A177" s="16">
        <v>172</v>
      </c>
      <c r="B177" s="122"/>
      <c r="C177" s="122"/>
      <c r="D177" s="27" t="s">
        <v>207</v>
      </c>
      <c r="E177" s="16" t="s">
        <v>15</v>
      </c>
      <c r="F177" s="28">
        <v>156511.66560000001</v>
      </c>
      <c r="G177" s="29">
        <v>80.510000000000005</v>
      </c>
      <c r="H177" s="10">
        <v>4185</v>
      </c>
      <c r="I177" s="22">
        <f t="shared" si="13"/>
        <v>336934.35000000003</v>
      </c>
      <c r="J177" s="16" t="s">
        <v>16</v>
      </c>
      <c r="K177" s="14" t="s">
        <v>17</v>
      </c>
      <c r="L177" s="30" t="s">
        <v>18</v>
      </c>
      <c r="M177" s="14" t="s">
        <v>185</v>
      </c>
      <c r="N177" s="12">
        <v>2015</v>
      </c>
      <c r="O177" s="14">
        <f t="shared" si="12"/>
        <v>111</v>
      </c>
      <c r="P177" s="14" t="s">
        <v>19</v>
      </c>
      <c r="Q177" s="14">
        <v>45</v>
      </c>
      <c r="R177" s="25">
        <f t="shared" si="11"/>
        <v>185313.89250000002</v>
      </c>
    </row>
    <row r="178" spans="1:58">
      <c r="A178" s="6">
        <v>173</v>
      </c>
      <c r="B178" s="122"/>
      <c r="C178" s="122"/>
      <c r="D178" s="27" t="s">
        <v>208</v>
      </c>
      <c r="E178" s="16" t="s">
        <v>15</v>
      </c>
      <c r="F178" s="28">
        <v>410646.34080000001</v>
      </c>
      <c r="G178" s="29">
        <v>211.29</v>
      </c>
      <c r="H178" s="10">
        <v>4185</v>
      </c>
      <c r="I178" s="22">
        <f t="shared" si="13"/>
        <v>884248.65</v>
      </c>
      <c r="J178" s="16" t="s">
        <v>16</v>
      </c>
      <c r="K178" s="14" t="s">
        <v>17</v>
      </c>
      <c r="L178" s="30" t="s">
        <v>18</v>
      </c>
      <c r="M178" s="14" t="s">
        <v>209</v>
      </c>
      <c r="N178" s="12">
        <v>2015</v>
      </c>
      <c r="O178" s="14">
        <f t="shared" si="12"/>
        <v>79</v>
      </c>
      <c r="P178" s="14" t="s">
        <v>19</v>
      </c>
      <c r="Q178" s="14">
        <v>28</v>
      </c>
      <c r="R178" s="25">
        <f t="shared" si="11"/>
        <v>636659.02799999993</v>
      </c>
    </row>
    <row r="179" spans="1:58" s="53" customFormat="1">
      <c r="A179" s="16">
        <v>174</v>
      </c>
      <c r="B179" s="124"/>
      <c r="C179" s="124"/>
      <c r="D179" s="27" t="s">
        <v>210</v>
      </c>
      <c r="E179" s="16" t="s">
        <v>15</v>
      </c>
      <c r="F179" s="28">
        <v>227351.35</v>
      </c>
      <c r="G179" s="29">
        <v>56.15</v>
      </c>
      <c r="H179" s="51">
        <v>4185</v>
      </c>
      <c r="I179" s="22">
        <f t="shared" si="13"/>
        <v>234987.75</v>
      </c>
      <c r="J179" s="16" t="s">
        <v>16</v>
      </c>
      <c r="K179" s="14" t="s">
        <v>22</v>
      </c>
      <c r="L179" s="30" t="s">
        <v>18</v>
      </c>
      <c r="M179" s="14" t="s">
        <v>211</v>
      </c>
      <c r="N179" s="52">
        <v>2015</v>
      </c>
      <c r="O179" s="14">
        <f t="shared" si="12"/>
        <v>58</v>
      </c>
      <c r="P179" s="14" t="s">
        <v>19</v>
      </c>
      <c r="Q179" s="14">
        <v>19</v>
      </c>
      <c r="R179" s="25">
        <f t="shared" si="11"/>
        <v>190340.07750000001</v>
      </c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</row>
    <row r="180" spans="1:58">
      <c r="A180" s="6">
        <v>175</v>
      </c>
      <c r="B180" s="122"/>
      <c r="C180" s="122"/>
      <c r="D180" s="27" t="s">
        <v>212</v>
      </c>
      <c r="E180" s="16" t="s">
        <v>15</v>
      </c>
      <c r="F180" s="28">
        <v>435348.47999999998</v>
      </c>
      <c r="G180" s="29">
        <v>227.39</v>
      </c>
      <c r="H180" s="10">
        <v>4185</v>
      </c>
      <c r="I180" s="22">
        <f t="shared" si="13"/>
        <v>951627.14999999991</v>
      </c>
      <c r="J180" s="16" t="s">
        <v>16</v>
      </c>
      <c r="K180" s="14" t="s">
        <v>22</v>
      </c>
      <c r="L180" s="30" t="s">
        <v>18</v>
      </c>
      <c r="M180" s="33">
        <v>1905</v>
      </c>
      <c r="N180" s="12">
        <v>2015</v>
      </c>
      <c r="O180" s="14">
        <f t="shared" si="12"/>
        <v>110</v>
      </c>
      <c r="P180" s="14" t="s">
        <v>19</v>
      </c>
      <c r="Q180" s="14">
        <v>43</v>
      </c>
      <c r="R180" s="25">
        <f t="shared" si="11"/>
        <v>542427.47549999994</v>
      </c>
    </row>
    <row r="181" spans="1:58">
      <c r="A181" s="16">
        <v>176</v>
      </c>
      <c r="B181" s="122"/>
      <c r="C181" s="122"/>
      <c r="D181" s="27" t="s">
        <v>213</v>
      </c>
      <c r="E181" s="16" t="s">
        <v>15</v>
      </c>
      <c r="F181" s="28">
        <v>272092.79999999999</v>
      </c>
      <c r="G181" s="29">
        <v>166.31</v>
      </c>
      <c r="H181" s="10">
        <v>4185</v>
      </c>
      <c r="I181" s="22">
        <f t="shared" si="13"/>
        <v>696007.35</v>
      </c>
      <c r="J181" s="16" t="s">
        <v>16</v>
      </c>
      <c r="K181" s="14" t="s">
        <v>22</v>
      </c>
      <c r="L181" s="30" t="s">
        <v>18</v>
      </c>
      <c r="M181" s="33">
        <v>1905</v>
      </c>
      <c r="N181" s="12">
        <v>2015</v>
      </c>
      <c r="O181" s="14">
        <f t="shared" si="12"/>
        <v>110</v>
      </c>
      <c r="P181" s="14" t="s">
        <v>19</v>
      </c>
      <c r="Q181" s="14">
        <v>43</v>
      </c>
      <c r="R181" s="25">
        <f t="shared" si="11"/>
        <v>396724.18949999998</v>
      </c>
    </row>
    <row r="182" spans="1:58">
      <c r="A182" s="6">
        <v>177</v>
      </c>
      <c r="B182" s="122"/>
      <c r="C182" s="122"/>
      <c r="D182" s="27" t="s">
        <v>214</v>
      </c>
      <c r="E182" s="16" t="s">
        <v>15</v>
      </c>
      <c r="F182" s="28">
        <v>149651.04</v>
      </c>
      <c r="G182" s="29">
        <v>131.66999999999999</v>
      </c>
      <c r="H182" s="10">
        <v>4185</v>
      </c>
      <c r="I182" s="22">
        <f t="shared" si="13"/>
        <v>551038.94999999995</v>
      </c>
      <c r="J182" s="16" t="s">
        <v>16</v>
      </c>
      <c r="K182" s="14" t="s">
        <v>22</v>
      </c>
      <c r="L182" s="30" t="s">
        <v>18</v>
      </c>
      <c r="M182" s="33">
        <v>1905</v>
      </c>
      <c r="N182" s="12">
        <v>2015</v>
      </c>
      <c r="O182" s="14">
        <f t="shared" si="12"/>
        <v>110</v>
      </c>
      <c r="P182" s="14" t="s">
        <v>19</v>
      </c>
      <c r="Q182" s="14">
        <v>43</v>
      </c>
      <c r="R182" s="25">
        <f t="shared" si="11"/>
        <v>314092.20149999997</v>
      </c>
    </row>
    <row r="183" spans="1:58">
      <c r="A183" s="16">
        <v>178</v>
      </c>
      <c r="B183" s="122"/>
      <c r="C183" s="122"/>
      <c r="D183" s="27" t="s">
        <v>215</v>
      </c>
      <c r="E183" s="16" t="s">
        <v>15</v>
      </c>
      <c r="F183" s="28">
        <v>707441.28</v>
      </c>
      <c r="G183" s="29">
        <v>385.73</v>
      </c>
      <c r="H183" s="10">
        <v>4185</v>
      </c>
      <c r="I183" s="22">
        <f t="shared" si="13"/>
        <v>1614280.05</v>
      </c>
      <c r="J183" s="16" t="s">
        <v>16</v>
      </c>
      <c r="K183" s="14" t="s">
        <v>22</v>
      </c>
      <c r="L183" s="30" t="s">
        <v>18</v>
      </c>
      <c r="M183" s="33">
        <v>1905</v>
      </c>
      <c r="N183" s="12">
        <v>2015</v>
      </c>
      <c r="O183" s="14">
        <f t="shared" ref="O183:O212" si="14">N183-M183</f>
        <v>110</v>
      </c>
      <c r="P183" s="14" t="s">
        <v>19</v>
      </c>
      <c r="Q183" s="14">
        <v>43</v>
      </c>
      <c r="R183" s="25">
        <f t="shared" si="11"/>
        <v>920139.62849999999</v>
      </c>
    </row>
    <row r="184" spans="1:58">
      <c r="A184" s="6">
        <v>179</v>
      </c>
      <c r="B184" s="122"/>
      <c r="C184" s="122"/>
      <c r="D184" s="27" t="s">
        <v>216</v>
      </c>
      <c r="E184" s="16" t="s">
        <v>15</v>
      </c>
      <c r="F184" s="28">
        <v>81627.839999999997</v>
      </c>
      <c r="G184" s="29">
        <v>42.4</v>
      </c>
      <c r="H184" s="10">
        <v>4185</v>
      </c>
      <c r="I184" s="22">
        <f t="shared" si="13"/>
        <v>177444</v>
      </c>
      <c r="J184" s="16" t="s">
        <v>16</v>
      </c>
      <c r="K184" s="14" t="s">
        <v>22</v>
      </c>
      <c r="L184" s="30" t="s">
        <v>18</v>
      </c>
      <c r="M184" s="33">
        <v>1905</v>
      </c>
      <c r="N184" s="12">
        <v>2015</v>
      </c>
      <c r="O184" s="14">
        <f t="shared" si="14"/>
        <v>110</v>
      </c>
      <c r="P184" s="14" t="s">
        <v>19</v>
      </c>
      <c r="Q184" s="14">
        <v>43</v>
      </c>
      <c r="R184" s="25">
        <f t="shared" si="11"/>
        <v>101143.08</v>
      </c>
    </row>
    <row r="185" spans="1:58">
      <c r="A185" s="16">
        <v>180</v>
      </c>
      <c r="B185" s="122"/>
      <c r="C185" s="122"/>
      <c r="D185" s="31" t="s">
        <v>217</v>
      </c>
      <c r="E185" s="16" t="s">
        <v>15</v>
      </c>
      <c r="F185" s="28">
        <v>95446.267200000002</v>
      </c>
      <c r="G185" s="29">
        <v>70</v>
      </c>
      <c r="H185" s="10">
        <v>4185</v>
      </c>
      <c r="I185" s="22">
        <f t="shared" si="13"/>
        <v>292950</v>
      </c>
      <c r="J185" s="16" t="s">
        <v>16</v>
      </c>
      <c r="K185" s="32" t="s">
        <v>17</v>
      </c>
      <c r="L185" s="30" t="s">
        <v>18</v>
      </c>
      <c r="M185" s="33">
        <v>1905</v>
      </c>
      <c r="N185" s="12">
        <v>2015</v>
      </c>
      <c r="O185" s="14">
        <f t="shared" si="14"/>
        <v>110</v>
      </c>
      <c r="P185" s="14" t="s">
        <v>19</v>
      </c>
      <c r="Q185" s="14">
        <v>43</v>
      </c>
      <c r="R185" s="25">
        <f t="shared" si="11"/>
        <v>166981.5</v>
      </c>
    </row>
    <row r="186" spans="1:58">
      <c r="A186" s="6">
        <v>181</v>
      </c>
      <c r="B186" s="122"/>
      <c r="C186" s="122"/>
      <c r="D186" s="31" t="s">
        <v>420</v>
      </c>
      <c r="E186" s="16" t="s">
        <v>15</v>
      </c>
      <c r="F186" s="28">
        <v>4679996.16</v>
      </c>
      <c r="G186" s="35">
        <v>1535.23</v>
      </c>
      <c r="H186" s="10">
        <v>4185</v>
      </c>
      <c r="I186" s="22">
        <f t="shared" si="13"/>
        <v>6424937.5499999998</v>
      </c>
      <c r="J186" s="16" t="s">
        <v>16</v>
      </c>
      <c r="K186" s="32" t="s">
        <v>22</v>
      </c>
      <c r="L186" s="30" t="s">
        <v>18</v>
      </c>
      <c r="M186" s="33">
        <v>1905</v>
      </c>
      <c r="N186" s="12">
        <v>2015</v>
      </c>
      <c r="O186" s="14">
        <f t="shared" si="14"/>
        <v>110</v>
      </c>
      <c r="P186" s="14" t="s">
        <v>19</v>
      </c>
      <c r="Q186" s="14">
        <v>43</v>
      </c>
      <c r="R186" s="25">
        <f t="shared" si="11"/>
        <v>3662214.4035</v>
      </c>
    </row>
    <row r="187" spans="1:58">
      <c r="A187" s="16">
        <v>182</v>
      </c>
      <c r="B187" s="122"/>
      <c r="C187" s="122"/>
      <c r="D187" s="27" t="s">
        <v>218</v>
      </c>
      <c r="E187" s="16" t="s">
        <v>15</v>
      </c>
      <c r="F187" s="28">
        <v>633587.52</v>
      </c>
      <c r="G187" s="29">
        <v>324.66000000000003</v>
      </c>
      <c r="H187" s="10">
        <v>4185</v>
      </c>
      <c r="I187" s="22">
        <f t="shared" si="13"/>
        <v>1358702.1</v>
      </c>
      <c r="J187" s="16" t="s">
        <v>16</v>
      </c>
      <c r="K187" s="14" t="s">
        <v>22</v>
      </c>
      <c r="L187" s="30" t="s">
        <v>18</v>
      </c>
      <c r="M187" s="33">
        <v>1905</v>
      </c>
      <c r="N187" s="12">
        <v>2015</v>
      </c>
      <c r="O187" s="14">
        <f t="shared" si="14"/>
        <v>110</v>
      </c>
      <c r="P187" s="14" t="s">
        <v>19</v>
      </c>
      <c r="Q187" s="14">
        <v>43</v>
      </c>
      <c r="R187" s="25">
        <f t="shared" si="11"/>
        <v>774460.19700000004</v>
      </c>
    </row>
    <row r="188" spans="1:58">
      <c r="A188" s="6">
        <v>183</v>
      </c>
      <c r="B188" s="122"/>
      <c r="C188" s="122"/>
      <c r="D188" s="27" t="s">
        <v>219</v>
      </c>
      <c r="E188" s="16" t="s">
        <v>15</v>
      </c>
      <c r="F188" s="28">
        <v>124249.23360000001</v>
      </c>
      <c r="G188" s="29">
        <v>63.93</v>
      </c>
      <c r="H188" s="10">
        <v>4185</v>
      </c>
      <c r="I188" s="22">
        <f t="shared" si="13"/>
        <v>267547.05</v>
      </c>
      <c r="J188" s="16" t="s">
        <v>16</v>
      </c>
      <c r="K188" s="14" t="s">
        <v>17</v>
      </c>
      <c r="L188" s="30" t="s">
        <v>18</v>
      </c>
      <c r="M188" s="14" t="s">
        <v>220</v>
      </c>
      <c r="N188" s="12">
        <v>2015</v>
      </c>
      <c r="O188" s="14">
        <f t="shared" si="14"/>
        <v>95</v>
      </c>
      <c r="P188" s="14" t="s">
        <v>19</v>
      </c>
      <c r="Q188" s="14">
        <v>35</v>
      </c>
      <c r="R188" s="25">
        <f t="shared" si="11"/>
        <v>173905.58250000002</v>
      </c>
    </row>
    <row r="189" spans="1:58">
      <c r="A189" s="16">
        <v>184</v>
      </c>
      <c r="B189" s="122"/>
      <c r="C189" s="122"/>
      <c r="D189" s="27" t="s">
        <v>221</v>
      </c>
      <c r="E189" s="16" t="s">
        <v>15</v>
      </c>
      <c r="F189" s="28">
        <v>138961.68</v>
      </c>
      <c r="G189" s="29">
        <v>71.5</v>
      </c>
      <c r="H189" s="10">
        <v>4185</v>
      </c>
      <c r="I189" s="22">
        <f t="shared" si="13"/>
        <v>299227.5</v>
      </c>
      <c r="J189" s="16" t="s">
        <v>16</v>
      </c>
      <c r="K189" s="14" t="s">
        <v>17</v>
      </c>
      <c r="L189" s="30" t="s">
        <v>18</v>
      </c>
      <c r="M189" s="14" t="s">
        <v>220</v>
      </c>
      <c r="N189" s="12">
        <v>2015</v>
      </c>
      <c r="O189" s="14">
        <f t="shared" si="14"/>
        <v>95</v>
      </c>
      <c r="P189" s="14" t="s">
        <v>19</v>
      </c>
      <c r="Q189" s="14">
        <v>35</v>
      </c>
      <c r="R189" s="25">
        <f t="shared" si="11"/>
        <v>194497.875</v>
      </c>
    </row>
    <row r="190" spans="1:58">
      <c r="A190" s="6">
        <v>185</v>
      </c>
      <c r="B190" s="122"/>
      <c r="C190" s="122"/>
      <c r="D190" s="27" t="s">
        <v>222</v>
      </c>
      <c r="E190" s="16" t="s">
        <v>15</v>
      </c>
      <c r="F190" s="28">
        <v>129982.6176</v>
      </c>
      <c r="G190" s="29">
        <v>79.77</v>
      </c>
      <c r="H190" s="10">
        <v>4185</v>
      </c>
      <c r="I190" s="22">
        <f t="shared" si="13"/>
        <v>333837.45</v>
      </c>
      <c r="J190" s="16" t="s">
        <v>16</v>
      </c>
      <c r="K190" s="14" t="s">
        <v>17</v>
      </c>
      <c r="L190" s="30" t="s">
        <v>18</v>
      </c>
      <c r="M190" s="14" t="s">
        <v>220</v>
      </c>
      <c r="N190" s="12">
        <v>2015</v>
      </c>
      <c r="O190" s="14">
        <f t="shared" si="14"/>
        <v>95</v>
      </c>
      <c r="P190" s="14" t="s">
        <v>19</v>
      </c>
      <c r="Q190" s="14">
        <v>35</v>
      </c>
      <c r="R190" s="25">
        <f t="shared" si="11"/>
        <v>216994.34250000003</v>
      </c>
    </row>
    <row r="191" spans="1:58">
      <c r="A191" s="16">
        <v>186</v>
      </c>
      <c r="B191" s="122"/>
      <c r="C191" s="122"/>
      <c r="D191" s="27" t="s">
        <v>223</v>
      </c>
      <c r="E191" s="16" t="s">
        <v>15</v>
      </c>
      <c r="F191" s="28">
        <v>109420.17600000001</v>
      </c>
      <c r="G191" s="29">
        <v>56.3</v>
      </c>
      <c r="H191" s="10">
        <v>4185</v>
      </c>
      <c r="I191" s="22">
        <f t="shared" si="13"/>
        <v>235615.5</v>
      </c>
      <c r="J191" s="16" t="s">
        <v>16</v>
      </c>
      <c r="K191" s="14" t="s">
        <v>17</v>
      </c>
      <c r="L191" s="30" t="s">
        <v>18</v>
      </c>
      <c r="M191" s="14" t="s">
        <v>220</v>
      </c>
      <c r="N191" s="12">
        <v>2015</v>
      </c>
      <c r="O191" s="14">
        <f t="shared" si="14"/>
        <v>95</v>
      </c>
      <c r="P191" s="14" t="s">
        <v>19</v>
      </c>
      <c r="Q191" s="14">
        <v>35</v>
      </c>
      <c r="R191" s="25">
        <f t="shared" si="11"/>
        <v>153150.07500000001</v>
      </c>
    </row>
    <row r="192" spans="1:58">
      <c r="A192" s="6">
        <v>187</v>
      </c>
      <c r="B192" s="122"/>
      <c r="C192" s="122"/>
      <c r="D192" s="27" t="s">
        <v>224</v>
      </c>
      <c r="E192" s="16" t="s">
        <v>15</v>
      </c>
      <c r="F192" s="28">
        <v>116533.4592</v>
      </c>
      <c r="G192" s="29">
        <v>59.96</v>
      </c>
      <c r="H192" s="10">
        <v>4185</v>
      </c>
      <c r="I192" s="22">
        <f t="shared" si="13"/>
        <v>250932.6</v>
      </c>
      <c r="J192" s="16" t="s">
        <v>16</v>
      </c>
      <c r="K192" s="14" t="s">
        <v>17</v>
      </c>
      <c r="L192" s="30" t="s">
        <v>18</v>
      </c>
      <c r="M192" s="14" t="s">
        <v>220</v>
      </c>
      <c r="N192" s="12">
        <v>2015</v>
      </c>
      <c r="O192" s="14">
        <f t="shared" si="14"/>
        <v>95</v>
      </c>
      <c r="P192" s="14" t="s">
        <v>19</v>
      </c>
      <c r="Q192" s="14">
        <v>35</v>
      </c>
      <c r="R192" s="25">
        <f t="shared" si="11"/>
        <v>163106.19</v>
      </c>
    </row>
    <row r="193" spans="1:58">
      <c r="A193" s="16">
        <v>188</v>
      </c>
      <c r="B193" s="122"/>
      <c r="C193" s="122"/>
      <c r="D193" s="27" t="s">
        <v>225</v>
      </c>
      <c r="E193" s="16" t="s">
        <v>15</v>
      </c>
      <c r="F193" s="28">
        <v>109420.17600000001</v>
      </c>
      <c r="G193" s="29">
        <v>64.77</v>
      </c>
      <c r="H193" s="10">
        <v>4185</v>
      </c>
      <c r="I193" s="22">
        <f t="shared" si="13"/>
        <v>271062.45</v>
      </c>
      <c r="J193" s="16" t="s">
        <v>16</v>
      </c>
      <c r="K193" s="14" t="s">
        <v>17</v>
      </c>
      <c r="L193" s="30" t="s">
        <v>18</v>
      </c>
      <c r="M193" s="14" t="s">
        <v>220</v>
      </c>
      <c r="N193" s="12">
        <v>2015</v>
      </c>
      <c r="O193" s="14">
        <f t="shared" si="14"/>
        <v>95</v>
      </c>
      <c r="P193" s="14" t="s">
        <v>19</v>
      </c>
      <c r="Q193" s="14">
        <v>35</v>
      </c>
      <c r="R193" s="25">
        <f t="shared" si="11"/>
        <v>176190.59250000003</v>
      </c>
    </row>
    <row r="194" spans="1:58">
      <c r="A194" s="6">
        <v>189</v>
      </c>
      <c r="B194" s="122"/>
      <c r="C194" s="122"/>
      <c r="D194" s="27" t="s">
        <v>226</v>
      </c>
      <c r="E194" s="16" t="s">
        <v>15</v>
      </c>
      <c r="F194" s="28">
        <v>109420.17600000001</v>
      </c>
      <c r="G194" s="29">
        <v>56.3</v>
      </c>
      <c r="H194" s="10">
        <v>4185</v>
      </c>
      <c r="I194" s="22">
        <f t="shared" si="13"/>
        <v>235615.5</v>
      </c>
      <c r="J194" s="16" t="s">
        <v>16</v>
      </c>
      <c r="K194" s="14" t="s">
        <v>17</v>
      </c>
      <c r="L194" s="30" t="s">
        <v>18</v>
      </c>
      <c r="M194" s="14" t="s">
        <v>220</v>
      </c>
      <c r="N194" s="12">
        <v>2015</v>
      </c>
      <c r="O194" s="14">
        <f t="shared" si="14"/>
        <v>95</v>
      </c>
      <c r="P194" s="14" t="s">
        <v>19</v>
      </c>
      <c r="Q194" s="14">
        <v>35</v>
      </c>
      <c r="R194" s="25">
        <f t="shared" si="11"/>
        <v>153150.07500000001</v>
      </c>
    </row>
    <row r="195" spans="1:58">
      <c r="A195" s="16">
        <v>190</v>
      </c>
      <c r="B195" s="122"/>
      <c r="C195" s="122"/>
      <c r="D195" s="27" t="s">
        <v>227</v>
      </c>
      <c r="E195" s="16" t="s">
        <v>15</v>
      </c>
      <c r="F195" s="28">
        <v>109420.17600000001</v>
      </c>
      <c r="G195" s="29">
        <v>56.3</v>
      </c>
      <c r="H195" s="10">
        <v>4185</v>
      </c>
      <c r="I195" s="22">
        <f t="shared" si="13"/>
        <v>235615.5</v>
      </c>
      <c r="J195" s="16" t="s">
        <v>16</v>
      </c>
      <c r="K195" s="14" t="s">
        <v>17</v>
      </c>
      <c r="L195" s="30" t="s">
        <v>18</v>
      </c>
      <c r="M195" s="14" t="s">
        <v>220</v>
      </c>
      <c r="N195" s="12">
        <v>2015</v>
      </c>
      <c r="O195" s="14">
        <f t="shared" si="14"/>
        <v>95</v>
      </c>
      <c r="P195" s="14" t="s">
        <v>19</v>
      </c>
      <c r="Q195" s="14">
        <v>35</v>
      </c>
      <c r="R195" s="25">
        <f t="shared" si="11"/>
        <v>153150.07500000001</v>
      </c>
    </row>
    <row r="196" spans="1:58">
      <c r="A196" s="6">
        <v>191</v>
      </c>
      <c r="B196" s="122"/>
      <c r="C196" s="122"/>
      <c r="D196" s="27" t="s">
        <v>228</v>
      </c>
      <c r="E196" s="16" t="s">
        <v>15</v>
      </c>
      <c r="F196" s="28">
        <v>129846.57120000001</v>
      </c>
      <c r="G196" s="29">
        <v>51.3</v>
      </c>
      <c r="H196" s="10">
        <v>4185</v>
      </c>
      <c r="I196" s="22">
        <f t="shared" si="13"/>
        <v>214690.5</v>
      </c>
      <c r="J196" s="16" t="s">
        <v>16</v>
      </c>
      <c r="K196" s="14" t="s">
        <v>17</v>
      </c>
      <c r="L196" s="30" t="s">
        <v>18</v>
      </c>
      <c r="M196" s="14" t="s">
        <v>229</v>
      </c>
      <c r="N196" s="12">
        <v>2015</v>
      </c>
      <c r="O196" s="14">
        <f t="shared" si="14"/>
        <v>90</v>
      </c>
      <c r="P196" s="14" t="s">
        <v>19</v>
      </c>
      <c r="Q196" s="14">
        <v>33</v>
      </c>
      <c r="R196" s="25">
        <f t="shared" si="11"/>
        <v>143842.63500000001</v>
      </c>
    </row>
    <row r="197" spans="1:58">
      <c r="A197" s="16">
        <v>192</v>
      </c>
      <c r="B197" s="122"/>
      <c r="C197" s="122"/>
      <c r="D197" s="27" t="s">
        <v>230</v>
      </c>
      <c r="E197" s="16" t="s">
        <v>15</v>
      </c>
      <c r="F197" s="28">
        <v>125454.216</v>
      </c>
      <c r="G197" s="29">
        <v>64.55</v>
      </c>
      <c r="H197" s="10">
        <v>4185</v>
      </c>
      <c r="I197" s="22">
        <f t="shared" si="13"/>
        <v>270141.75</v>
      </c>
      <c r="J197" s="16" t="s">
        <v>16</v>
      </c>
      <c r="K197" s="14" t="s">
        <v>17</v>
      </c>
      <c r="L197" s="30" t="s">
        <v>18</v>
      </c>
      <c r="M197" s="14" t="s">
        <v>229</v>
      </c>
      <c r="N197" s="12">
        <v>2015</v>
      </c>
      <c r="O197" s="14">
        <f t="shared" si="14"/>
        <v>90</v>
      </c>
      <c r="P197" s="14" t="s">
        <v>19</v>
      </c>
      <c r="Q197" s="14">
        <v>33</v>
      </c>
      <c r="R197" s="25">
        <f t="shared" si="11"/>
        <v>180994.97249999997</v>
      </c>
    </row>
    <row r="198" spans="1:58">
      <c r="A198" s="6">
        <v>193</v>
      </c>
      <c r="B198" s="122"/>
      <c r="C198" s="122"/>
      <c r="D198" s="27" t="s">
        <v>231</v>
      </c>
      <c r="E198" s="16" t="s">
        <v>15</v>
      </c>
      <c r="F198" s="28">
        <v>135132.94560000001</v>
      </c>
      <c r="G198" s="29">
        <v>69.53</v>
      </c>
      <c r="H198" s="10">
        <v>4185</v>
      </c>
      <c r="I198" s="22">
        <f t="shared" si="13"/>
        <v>290983.05</v>
      </c>
      <c r="J198" s="16" t="s">
        <v>16</v>
      </c>
      <c r="K198" s="14" t="s">
        <v>17</v>
      </c>
      <c r="L198" s="30" t="s">
        <v>18</v>
      </c>
      <c r="M198" s="14" t="s">
        <v>229</v>
      </c>
      <c r="N198" s="12">
        <v>2015</v>
      </c>
      <c r="O198" s="14">
        <f t="shared" si="14"/>
        <v>90</v>
      </c>
      <c r="P198" s="14" t="s">
        <v>19</v>
      </c>
      <c r="Q198" s="14">
        <v>33</v>
      </c>
      <c r="R198" s="25">
        <f t="shared" ref="R198:R261" si="15">I198-(I198*Q198%)</f>
        <v>194958.64350000001</v>
      </c>
    </row>
    <row r="199" spans="1:58">
      <c r="A199" s="16">
        <v>194</v>
      </c>
      <c r="B199" s="122"/>
      <c r="C199" s="122"/>
      <c r="D199" s="27" t="s">
        <v>232</v>
      </c>
      <c r="E199" s="16" t="s">
        <v>15</v>
      </c>
      <c r="F199" s="28">
        <v>149223.4656</v>
      </c>
      <c r="G199" s="29">
        <v>76.78</v>
      </c>
      <c r="H199" s="10">
        <v>4185</v>
      </c>
      <c r="I199" s="22">
        <f t="shared" si="13"/>
        <v>321324.3</v>
      </c>
      <c r="J199" s="16" t="s">
        <v>16</v>
      </c>
      <c r="K199" s="14" t="s">
        <v>22</v>
      </c>
      <c r="L199" s="30" t="s">
        <v>18</v>
      </c>
      <c r="M199" s="14">
        <v>1900</v>
      </c>
      <c r="N199" s="12">
        <v>2015</v>
      </c>
      <c r="O199" s="14">
        <f t="shared" si="14"/>
        <v>115</v>
      </c>
      <c r="P199" s="14" t="s">
        <v>19</v>
      </c>
      <c r="Q199" s="14">
        <v>45</v>
      </c>
      <c r="R199" s="25">
        <f t="shared" si="15"/>
        <v>176728.36499999999</v>
      </c>
    </row>
    <row r="200" spans="1:58" s="37" customFormat="1">
      <c r="A200" s="6">
        <v>195</v>
      </c>
      <c r="B200" s="36"/>
      <c r="C200" s="36"/>
      <c r="D200" s="17" t="s">
        <v>233</v>
      </c>
      <c r="E200" s="16" t="s">
        <v>21</v>
      </c>
      <c r="F200" s="28"/>
      <c r="G200" s="29">
        <v>967.52</v>
      </c>
      <c r="H200" s="10">
        <v>4185</v>
      </c>
      <c r="I200" s="22">
        <f t="shared" si="13"/>
        <v>4049071.1999999997</v>
      </c>
      <c r="J200" s="16" t="s">
        <v>16</v>
      </c>
      <c r="K200" s="14" t="s">
        <v>22</v>
      </c>
      <c r="L200" s="30" t="s">
        <v>18</v>
      </c>
      <c r="M200" s="14">
        <v>1915</v>
      </c>
      <c r="N200" s="12">
        <v>2015</v>
      </c>
      <c r="O200" s="14">
        <f t="shared" si="14"/>
        <v>100</v>
      </c>
      <c r="P200" s="14" t="s">
        <v>19</v>
      </c>
      <c r="Q200" s="14">
        <v>37</v>
      </c>
      <c r="R200" s="25">
        <f t="shared" si="15"/>
        <v>2550914.8559999997</v>
      </c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</row>
    <row r="201" spans="1:58">
      <c r="A201" s="16">
        <v>196</v>
      </c>
      <c r="B201" s="122"/>
      <c r="C201" s="122"/>
      <c r="D201" s="27" t="s">
        <v>234</v>
      </c>
      <c r="E201" s="16" t="s">
        <v>15</v>
      </c>
      <c r="F201" s="28">
        <v>151089.24479999999</v>
      </c>
      <c r="G201" s="29">
        <v>77.739999999999995</v>
      </c>
      <c r="H201" s="10">
        <v>4185</v>
      </c>
      <c r="I201" s="22">
        <f t="shared" si="13"/>
        <v>325341.89999999997</v>
      </c>
      <c r="J201" s="16" t="s">
        <v>16</v>
      </c>
      <c r="K201" s="14" t="s">
        <v>22</v>
      </c>
      <c r="L201" s="30" t="s">
        <v>18</v>
      </c>
      <c r="M201" s="33">
        <v>1905</v>
      </c>
      <c r="N201" s="12">
        <v>2015</v>
      </c>
      <c r="O201" s="14">
        <f t="shared" si="14"/>
        <v>110</v>
      </c>
      <c r="P201" s="14" t="s">
        <v>19</v>
      </c>
      <c r="Q201" s="14">
        <v>43</v>
      </c>
      <c r="R201" s="25">
        <f t="shared" si="15"/>
        <v>185444.88299999997</v>
      </c>
    </row>
    <row r="202" spans="1:58">
      <c r="A202" s="6">
        <v>197</v>
      </c>
      <c r="B202" s="122"/>
      <c r="C202" s="122"/>
      <c r="D202" s="27" t="s">
        <v>235</v>
      </c>
      <c r="E202" s="16" t="s">
        <v>15</v>
      </c>
      <c r="F202" s="28">
        <v>104950.08</v>
      </c>
      <c r="G202" s="29">
        <v>54.3</v>
      </c>
      <c r="H202" s="10">
        <v>4185</v>
      </c>
      <c r="I202" s="22">
        <f t="shared" si="13"/>
        <v>227245.5</v>
      </c>
      <c r="J202" s="16" t="s">
        <v>16</v>
      </c>
      <c r="K202" s="14" t="s">
        <v>22</v>
      </c>
      <c r="L202" s="30" t="s">
        <v>18</v>
      </c>
      <c r="M202" s="33">
        <v>1905</v>
      </c>
      <c r="N202" s="12">
        <v>2015</v>
      </c>
      <c r="O202" s="14">
        <f t="shared" si="14"/>
        <v>110</v>
      </c>
      <c r="P202" s="14" t="s">
        <v>19</v>
      </c>
      <c r="Q202" s="14">
        <v>43</v>
      </c>
      <c r="R202" s="25">
        <f t="shared" si="15"/>
        <v>129529.935</v>
      </c>
    </row>
    <row r="203" spans="1:58">
      <c r="A203" s="16">
        <v>198</v>
      </c>
      <c r="B203" s="122"/>
      <c r="C203" s="122"/>
      <c r="D203" s="27" t="s">
        <v>236</v>
      </c>
      <c r="E203" s="16" t="s">
        <v>15</v>
      </c>
      <c r="F203" s="28">
        <v>756029.28</v>
      </c>
      <c r="G203" s="29">
        <v>443.6</v>
      </c>
      <c r="H203" s="10">
        <v>4185</v>
      </c>
      <c r="I203" s="22">
        <f t="shared" si="13"/>
        <v>1856466</v>
      </c>
      <c r="J203" s="16" t="s">
        <v>16</v>
      </c>
      <c r="K203" s="14" t="s">
        <v>22</v>
      </c>
      <c r="L203" s="30" t="s">
        <v>18</v>
      </c>
      <c r="M203" s="33">
        <v>1905</v>
      </c>
      <c r="N203" s="12">
        <v>2015</v>
      </c>
      <c r="O203" s="14">
        <f t="shared" si="14"/>
        <v>110</v>
      </c>
      <c r="P203" s="14" t="s">
        <v>19</v>
      </c>
      <c r="Q203" s="14">
        <v>43</v>
      </c>
      <c r="R203" s="25">
        <f t="shared" si="15"/>
        <v>1058185.6200000001</v>
      </c>
    </row>
    <row r="204" spans="1:58">
      <c r="A204" s="6">
        <v>199</v>
      </c>
      <c r="B204" s="122"/>
      <c r="C204" s="122"/>
      <c r="D204" s="27" t="s">
        <v>237</v>
      </c>
      <c r="E204" s="16" t="s">
        <v>15</v>
      </c>
      <c r="F204" s="28">
        <v>322624.32</v>
      </c>
      <c r="G204" s="29">
        <v>162.35</v>
      </c>
      <c r="H204" s="10">
        <v>4185</v>
      </c>
      <c r="I204" s="22">
        <f t="shared" si="13"/>
        <v>679434.75</v>
      </c>
      <c r="J204" s="16" t="s">
        <v>16</v>
      </c>
      <c r="K204" s="14" t="s">
        <v>22</v>
      </c>
      <c r="L204" s="30" t="s">
        <v>18</v>
      </c>
      <c r="M204" s="33">
        <v>1905</v>
      </c>
      <c r="N204" s="12">
        <v>2015</v>
      </c>
      <c r="O204" s="14">
        <f t="shared" si="14"/>
        <v>110</v>
      </c>
      <c r="P204" s="14" t="s">
        <v>19</v>
      </c>
      <c r="Q204" s="14">
        <v>43</v>
      </c>
      <c r="R204" s="25">
        <f t="shared" si="15"/>
        <v>387277.8075</v>
      </c>
    </row>
    <row r="205" spans="1:58">
      <c r="A205" s="16">
        <v>200</v>
      </c>
      <c r="B205" s="122"/>
      <c r="C205" s="122"/>
      <c r="D205" s="27" t="s">
        <v>238</v>
      </c>
      <c r="E205" s="16" t="s">
        <v>15</v>
      </c>
      <c r="F205" s="28">
        <v>268205.76</v>
      </c>
      <c r="G205" s="29">
        <v>160.22</v>
      </c>
      <c r="H205" s="10">
        <v>4185</v>
      </c>
      <c r="I205" s="22">
        <f t="shared" si="13"/>
        <v>670520.69999999995</v>
      </c>
      <c r="J205" s="16" t="s">
        <v>16</v>
      </c>
      <c r="K205" s="14" t="s">
        <v>22</v>
      </c>
      <c r="L205" s="30" t="s">
        <v>18</v>
      </c>
      <c r="M205" s="33">
        <v>1905</v>
      </c>
      <c r="N205" s="12">
        <v>2015</v>
      </c>
      <c r="O205" s="14">
        <f t="shared" si="14"/>
        <v>110</v>
      </c>
      <c r="P205" s="14" t="s">
        <v>19</v>
      </c>
      <c r="Q205" s="14">
        <v>43</v>
      </c>
      <c r="R205" s="25">
        <f t="shared" si="15"/>
        <v>382196.799</v>
      </c>
    </row>
    <row r="206" spans="1:58">
      <c r="A206" s="6">
        <v>201</v>
      </c>
      <c r="B206" s="122"/>
      <c r="C206" s="122"/>
      <c r="D206" s="27" t="s">
        <v>239</v>
      </c>
      <c r="E206" s="16" t="s">
        <v>15</v>
      </c>
      <c r="F206" s="28">
        <v>398421.6</v>
      </c>
      <c r="G206" s="29">
        <v>185.9</v>
      </c>
      <c r="H206" s="10">
        <v>4185</v>
      </c>
      <c r="I206" s="22">
        <f t="shared" si="13"/>
        <v>777991.5</v>
      </c>
      <c r="J206" s="16" t="s">
        <v>16</v>
      </c>
      <c r="K206" s="14" t="s">
        <v>22</v>
      </c>
      <c r="L206" s="30" t="s">
        <v>18</v>
      </c>
      <c r="M206" s="33">
        <v>1905</v>
      </c>
      <c r="N206" s="12">
        <v>2015</v>
      </c>
      <c r="O206" s="14">
        <f t="shared" si="14"/>
        <v>110</v>
      </c>
      <c r="P206" s="14" t="s">
        <v>19</v>
      </c>
      <c r="Q206" s="14">
        <v>43</v>
      </c>
      <c r="R206" s="25">
        <f t="shared" si="15"/>
        <v>443455.15500000003</v>
      </c>
    </row>
    <row r="207" spans="1:58">
      <c r="A207" s="16">
        <v>202</v>
      </c>
      <c r="B207" s="122"/>
      <c r="C207" s="122"/>
      <c r="D207" s="27" t="s">
        <v>240</v>
      </c>
      <c r="E207" s="16" t="s">
        <v>15</v>
      </c>
      <c r="F207" s="28">
        <v>1142789.76</v>
      </c>
      <c r="G207" s="29">
        <v>646.05999999999995</v>
      </c>
      <c r="H207" s="10">
        <v>4185</v>
      </c>
      <c r="I207" s="22">
        <f t="shared" si="13"/>
        <v>2703761.0999999996</v>
      </c>
      <c r="J207" s="16" t="s">
        <v>16</v>
      </c>
      <c r="K207" s="14" t="s">
        <v>22</v>
      </c>
      <c r="L207" s="30" t="s">
        <v>18</v>
      </c>
      <c r="M207" s="33">
        <v>1905</v>
      </c>
      <c r="N207" s="12">
        <v>2015</v>
      </c>
      <c r="O207" s="14">
        <f t="shared" si="14"/>
        <v>110</v>
      </c>
      <c r="P207" s="14" t="s">
        <v>19</v>
      </c>
      <c r="Q207" s="14">
        <v>43</v>
      </c>
      <c r="R207" s="25">
        <f t="shared" si="15"/>
        <v>1541143.8269999998</v>
      </c>
    </row>
    <row r="208" spans="1:58">
      <c r="A208" s="6">
        <v>203</v>
      </c>
      <c r="B208" s="122"/>
      <c r="C208" s="122"/>
      <c r="D208" s="27" t="s">
        <v>421</v>
      </c>
      <c r="E208" s="16" t="s">
        <v>15</v>
      </c>
      <c r="F208" s="28">
        <v>101063.03999999999</v>
      </c>
      <c r="G208" s="29">
        <v>52.45</v>
      </c>
      <c r="H208" s="10">
        <v>4185</v>
      </c>
      <c r="I208" s="22">
        <f t="shared" si="13"/>
        <v>219503.25</v>
      </c>
      <c r="J208" s="16" t="s">
        <v>16</v>
      </c>
      <c r="K208" s="14" t="s">
        <v>22</v>
      </c>
      <c r="L208" s="30" t="s">
        <v>18</v>
      </c>
      <c r="M208" s="33">
        <v>1905</v>
      </c>
      <c r="N208" s="12">
        <v>2015</v>
      </c>
      <c r="O208" s="14">
        <f t="shared" si="14"/>
        <v>110</v>
      </c>
      <c r="P208" s="14" t="s">
        <v>19</v>
      </c>
      <c r="Q208" s="14">
        <v>43</v>
      </c>
      <c r="R208" s="25">
        <f t="shared" si="15"/>
        <v>125116.85250000001</v>
      </c>
    </row>
    <row r="209" spans="1:58">
      <c r="A209" s="16">
        <v>204</v>
      </c>
      <c r="B209" s="122"/>
      <c r="C209" s="122"/>
      <c r="D209" s="27" t="s">
        <v>241</v>
      </c>
      <c r="E209" s="16" t="s">
        <v>15</v>
      </c>
      <c r="F209" s="28">
        <v>1230248.1599999999</v>
      </c>
      <c r="G209" s="29">
        <v>218.98</v>
      </c>
      <c r="H209" s="10">
        <v>4185</v>
      </c>
      <c r="I209" s="22">
        <f t="shared" si="13"/>
        <v>916431.29999999993</v>
      </c>
      <c r="J209" s="16" t="s">
        <v>16</v>
      </c>
      <c r="K209" s="14" t="s">
        <v>22</v>
      </c>
      <c r="L209" s="30" t="s">
        <v>18</v>
      </c>
      <c r="M209" s="33">
        <v>1905</v>
      </c>
      <c r="N209" s="12">
        <v>2015</v>
      </c>
      <c r="O209" s="14">
        <f t="shared" si="14"/>
        <v>110</v>
      </c>
      <c r="P209" s="14" t="s">
        <v>19</v>
      </c>
      <c r="Q209" s="14">
        <v>43</v>
      </c>
      <c r="R209" s="25">
        <f t="shared" si="15"/>
        <v>522365.84099999996</v>
      </c>
    </row>
    <row r="210" spans="1:58">
      <c r="A210" s="6">
        <v>205</v>
      </c>
      <c r="B210" s="122"/>
      <c r="C210" s="122"/>
      <c r="D210" s="27" t="s">
        <v>242</v>
      </c>
      <c r="E210" s="16" t="s">
        <v>15</v>
      </c>
      <c r="F210" s="28">
        <v>345227.45760000002</v>
      </c>
      <c r="G210" s="29">
        <v>251.82</v>
      </c>
      <c r="H210" s="10">
        <v>4185</v>
      </c>
      <c r="I210" s="22">
        <f t="shared" si="13"/>
        <v>1053866.7</v>
      </c>
      <c r="J210" s="16" t="s">
        <v>16</v>
      </c>
      <c r="K210" s="14" t="s">
        <v>22</v>
      </c>
      <c r="L210" s="30" t="s">
        <v>18</v>
      </c>
      <c r="M210" s="33">
        <v>1905</v>
      </c>
      <c r="N210" s="12">
        <v>2015</v>
      </c>
      <c r="O210" s="14">
        <f t="shared" si="14"/>
        <v>110</v>
      </c>
      <c r="P210" s="14" t="s">
        <v>19</v>
      </c>
      <c r="Q210" s="14">
        <v>43</v>
      </c>
      <c r="R210" s="25">
        <f t="shared" si="15"/>
        <v>600704.01899999997</v>
      </c>
    </row>
    <row r="211" spans="1:58">
      <c r="A211" s="16">
        <v>206</v>
      </c>
      <c r="B211" s="122"/>
      <c r="C211" s="122"/>
      <c r="D211" s="27" t="s">
        <v>243</v>
      </c>
      <c r="E211" s="16" t="s">
        <v>15</v>
      </c>
      <c r="F211" s="28">
        <v>993138.72</v>
      </c>
      <c r="G211" s="29">
        <v>514.46</v>
      </c>
      <c r="H211" s="10">
        <v>4185</v>
      </c>
      <c r="I211" s="22">
        <f t="shared" si="13"/>
        <v>2153015.1</v>
      </c>
      <c r="J211" s="16" t="s">
        <v>16</v>
      </c>
      <c r="K211" s="14" t="s">
        <v>22</v>
      </c>
      <c r="L211" s="30" t="s">
        <v>18</v>
      </c>
      <c r="M211" s="33">
        <v>1905</v>
      </c>
      <c r="N211" s="12">
        <v>2015</v>
      </c>
      <c r="O211" s="14">
        <f t="shared" si="14"/>
        <v>110</v>
      </c>
      <c r="P211" s="14" t="s">
        <v>19</v>
      </c>
      <c r="Q211" s="14">
        <v>43</v>
      </c>
      <c r="R211" s="25">
        <f t="shared" si="15"/>
        <v>1227218.6070000001</v>
      </c>
    </row>
    <row r="212" spans="1:58">
      <c r="A212" s="6">
        <v>207</v>
      </c>
      <c r="B212" s="122"/>
      <c r="C212" s="122"/>
      <c r="D212" s="27" t="s">
        <v>244</v>
      </c>
      <c r="E212" s="16" t="s">
        <v>15</v>
      </c>
      <c r="F212" s="28">
        <v>592773.6</v>
      </c>
      <c r="G212" s="29">
        <v>322.87</v>
      </c>
      <c r="H212" s="10">
        <v>4185</v>
      </c>
      <c r="I212" s="22">
        <f t="shared" si="13"/>
        <v>1351210.95</v>
      </c>
      <c r="J212" s="16" t="s">
        <v>16</v>
      </c>
      <c r="K212" s="14" t="s">
        <v>22</v>
      </c>
      <c r="L212" s="30" t="s">
        <v>18</v>
      </c>
      <c r="M212" s="33">
        <v>1905</v>
      </c>
      <c r="N212" s="12">
        <v>2015</v>
      </c>
      <c r="O212" s="14">
        <f t="shared" si="14"/>
        <v>110</v>
      </c>
      <c r="P212" s="14" t="s">
        <v>19</v>
      </c>
      <c r="Q212" s="14">
        <v>43</v>
      </c>
      <c r="R212" s="25">
        <f t="shared" si="15"/>
        <v>770190.2415</v>
      </c>
    </row>
    <row r="213" spans="1:58">
      <c r="A213" s="16">
        <v>208</v>
      </c>
      <c r="B213" s="122"/>
      <c r="C213" s="122"/>
      <c r="D213" s="27" t="s">
        <v>245</v>
      </c>
      <c r="E213" s="16" t="s">
        <v>15</v>
      </c>
      <c r="F213" s="28">
        <v>454783.68</v>
      </c>
      <c r="G213" s="29">
        <v>242.25</v>
      </c>
      <c r="H213" s="10">
        <v>4185</v>
      </c>
      <c r="I213" s="22">
        <f t="shared" si="13"/>
        <v>1013816.25</v>
      </c>
      <c r="J213" s="16" t="s">
        <v>16</v>
      </c>
      <c r="K213" s="14" t="s">
        <v>22</v>
      </c>
      <c r="L213" s="30" t="s">
        <v>18</v>
      </c>
      <c r="M213" s="33">
        <v>1905</v>
      </c>
      <c r="N213" s="12">
        <v>2015</v>
      </c>
      <c r="O213" s="14">
        <f t="shared" ref="O213:O240" si="16">N213-M213</f>
        <v>110</v>
      </c>
      <c r="P213" s="14" t="s">
        <v>19</v>
      </c>
      <c r="Q213" s="14">
        <v>43</v>
      </c>
      <c r="R213" s="25">
        <f t="shared" si="15"/>
        <v>577875.26249999995</v>
      </c>
    </row>
    <row r="214" spans="1:58">
      <c r="A214" s="6">
        <v>209</v>
      </c>
      <c r="B214" s="122"/>
      <c r="C214" s="122"/>
      <c r="D214" s="27" t="s">
        <v>246</v>
      </c>
      <c r="E214" s="16" t="s">
        <v>15</v>
      </c>
      <c r="F214" s="28">
        <v>429517.92</v>
      </c>
      <c r="G214" s="29">
        <v>221.67</v>
      </c>
      <c r="H214" s="10">
        <v>4185</v>
      </c>
      <c r="I214" s="22">
        <f t="shared" si="13"/>
        <v>927688.95</v>
      </c>
      <c r="J214" s="16" t="s">
        <v>16</v>
      </c>
      <c r="K214" s="14" t="s">
        <v>22</v>
      </c>
      <c r="L214" s="30" t="s">
        <v>18</v>
      </c>
      <c r="M214" s="33">
        <v>1905</v>
      </c>
      <c r="N214" s="12">
        <v>2015</v>
      </c>
      <c r="O214" s="14">
        <f t="shared" si="16"/>
        <v>110</v>
      </c>
      <c r="P214" s="14" t="s">
        <v>19</v>
      </c>
      <c r="Q214" s="14">
        <v>43</v>
      </c>
      <c r="R214" s="25">
        <f t="shared" si="15"/>
        <v>528782.70149999997</v>
      </c>
    </row>
    <row r="215" spans="1:58">
      <c r="A215" s="16">
        <v>210</v>
      </c>
      <c r="B215" s="122"/>
      <c r="C215" s="122"/>
      <c r="D215" s="27" t="s">
        <v>247</v>
      </c>
      <c r="E215" s="16" t="s">
        <v>15</v>
      </c>
      <c r="F215" s="28">
        <v>497541.12</v>
      </c>
      <c r="G215" s="29">
        <v>256.33</v>
      </c>
      <c r="H215" s="10">
        <v>4185</v>
      </c>
      <c r="I215" s="22">
        <f t="shared" si="13"/>
        <v>1072741.05</v>
      </c>
      <c r="J215" s="16" t="s">
        <v>16</v>
      </c>
      <c r="K215" s="14" t="s">
        <v>22</v>
      </c>
      <c r="L215" s="30" t="s">
        <v>18</v>
      </c>
      <c r="M215" s="33">
        <v>1905</v>
      </c>
      <c r="N215" s="12">
        <v>2015</v>
      </c>
      <c r="O215" s="14">
        <f t="shared" si="16"/>
        <v>110</v>
      </c>
      <c r="P215" s="14" t="s">
        <v>19</v>
      </c>
      <c r="Q215" s="14">
        <v>43</v>
      </c>
      <c r="R215" s="25">
        <f t="shared" si="15"/>
        <v>611462.39850000001</v>
      </c>
    </row>
    <row r="216" spans="1:58">
      <c r="A216" s="6">
        <v>211</v>
      </c>
      <c r="B216" s="122"/>
      <c r="C216" s="122"/>
      <c r="D216" s="27" t="s">
        <v>248</v>
      </c>
      <c r="E216" s="16" t="s">
        <v>15</v>
      </c>
      <c r="F216" s="28">
        <v>118846.24800000001</v>
      </c>
      <c r="G216" s="29">
        <v>96.91</v>
      </c>
      <c r="H216" s="10">
        <v>4185</v>
      </c>
      <c r="I216" s="22">
        <f t="shared" si="13"/>
        <v>405568.35</v>
      </c>
      <c r="J216" s="16" t="s">
        <v>16</v>
      </c>
      <c r="K216" s="14" t="s">
        <v>17</v>
      </c>
      <c r="L216" s="30" t="s">
        <v>18</v>
      </c>
      <c r="M216" s="33">
        <v>1900</v>
      </c>
      <c r="N216" s="12">
        <v>2015</v>
      </c>
      <c r="O216" s="14">
        <f t="shared" si="16"/>
        <v>115</v>
      </c>
      <c r="P216" s="14" t="s">
        <v>19</v>
      </c>
      <c r="Q216" s="14">
        <v>45</v>
      </c>
      <c r="R216" s="25">
        <f t="shared" si="15"/>
        <v>223062.59249999997</v>
      </c>
    </row>
    <row r="217" spans="1:58">
      <c r="A217" s="16">
        <v>212</v>
      </c>
      <c r="B217" s="122"/>
      <c r="C217" s="122"/>
      <c r="D217" s="27" t="s">
        <v>249</v>
      </c>
      <c r="E217" s="16" t="s">
        <v>15</v>
      </c>
      <c r="F217" s="28">
        <v>256544.64000000001</v>
      </c>
      <c r="G217" s="29">
        <v>164.89</v>
      </c>
      <c r="H217" s="10">
        <v>4185</v>
      </c>
      <c r="I217" s="22">
        <f t="shared" si="13"/>
        <v>690064.64999999991</v>
      </c>
      <c r="J217" s="16" t="s">
        <v>16</v>
      </c>
      <c r="K217" s="14" t="s">
        <v>22</v>
      </c>
      <c r="L217" s="30" t="s">
        <v>18</v>
      </c>
      <c r="M217" s="33">
        <v>1910</v>
      </c>
      <c r="N217" s="12">
        <v>2015</v>
      </c>
      <c r="O217" s="14">
        <f t="shared" si="16"/>
        <v>105</v>
      </c>
      <c r="P217" s="14" t="s">
        <v>19</v>
      </c>
      <c r="Q217" s="14">
        <v>40</v>
      </c>
      <c r="R217" s="25">
        <f t="shared" si="15"/>
        <v>414038.78999999992</v>
      </c>
    </row>
    <row r="218" spans="1:58">
      <c r="A218" s="6">
        <v>213</v>
      </c>
      <c r="B218" s="122"/>
      <c r="C218" s="122"/>
      <c r="D218" s="27" t="s">
        <v>250</v>
      </c>
      <c r="E218" s="16" t="s">
        <v>15</v>
      </c>
      <c r="F218" s="28">
        <v>246827.04</v>
      </c>
      <c r="G218" s="29">
        <v>128.33000000000001</v>
      </c>
      <c r="H218" s="10">
        <v>4185</v>
      </c>
      <c r="I218" s="22">
        <f t="shared" si="13"/>
        <v>537061.05000000005</v>
      </c>
      <c r="J218" s="16" t="s">
        <v>16</v>
      </c>
      <c r="K218" s="14" t="s">
        <v>22</v>
      </c>
      <c r="L218" s="30" t="s">
        <v>18</v>
      </c>
      <c r="M218" s="33">
        <v>1909</v>
      </c>
      <c r="N218" s="12">
        <v>2015</v>
      </c>
      <c r="O218" s="14">
        <f t="shared" si="16"/>
        <v>106</v>
      </c>
      <c r="P218" s="14" t="s">
        <v>19</v>
      </c>
      <c r="Q218" s="14">
        <v>43</v>
      </c>
      <c r="R218" s="25">
        <f t="shared" si="15"/>
        <v>306124.79850000003</v>
      </c>
    </row>
    <row r="219" spans="1:58">
      <c r="A219" s="16">
        <v>214</v>
      </c>
      <c r="B219" s="122"/>
      <c r="C219" s="122"/>
      <c r="D219" s="27" t="s">
        <v>251</v>
      </c>
      <c r="E219" s="16" t="s">
        <v>15</v>
      </c>
      <c r="F219" s="28">
        <v>297358.56</v>
      </c>
      <c r="G219" s="29">
        <v>151.41</v>
      </c>
      <c r="H219" s="10">
        <v>4185</v>
      </c>
      <c r="I219" s="22">
        <f t="shared" si="13"/>
        <v>633650.85</v>
      </c>
      <c r="J219" s="16" t="s">
        <v>16</v>
      </c>
      <c r="K219" s="14" t="s">
        <v>22</v>
      </c>
      <c r="L219" s="30" t="s">
        <v>18</v>
      </c>
      <c r="M219" s="33">
        <v>1900</v>
      </c>
      <c r="N219" s="12">
        <v>2015</v>
      </c>
      <c r="O219" s="14">
        <f t="shared" si="16"/>
        <v>115</v>
      </c>
      <c r="P219" s="14" t="s">
        <v>19</v>
      </c>
      <c r="Q219" s="14">
        <v>45</v>
      </c>
      <c r="R219" s="25">
        <f t="shared" si="15"/>
        <v>348507.96749999997</v>
      </c>
    </row>
    <row r="220" spans="1:58">
      <c r="A220" s="6">
        <v>215</v>
      </c>
      <c r="B220" s="122"/>
      <c r="C220" s="122"/>
      <c r="D220" s="27" t="s">
        <v>252</v>
      </c>
      <c r="E220" s="16" t="s">
        <v>15</v>
      </c>
      <c r="F220" s="28">
        <v>363438.24</v>
      </c>
      <c r="G220" s="29">
        <v>172.59</v>
      </c>
      <c r="H220" s="10">
        <v>4185</v>
      </c>
      <c r="I220" s="22">
        <f t="shared" si="13"/>
        <v>722289.15</v>
      </c>
      <c r="J220" s="16" t="s">
        <v>16</v>
      </c>
      <c r="K220" s="14" t="s">
        <v>22</v>
      </c>
      <c r="L220" s="30" t="s">
        <v>18</v>
      </c>
      <c r="M220" s="33">
        <v>1909</v>
      </c>
      <c r="N220" s="12">
        <v>2015</v>
      </c>
      <c r="O220" s="14">
        <f t="shared" si="16"/>
        <v>106</v>
      </c>
      <c r="P220" s="14" t="s">
        <v>19</v>
      </c>
      <c r="Q220" s="14">
        <v>43</v>
      </c>
      <c r="R220" s="25">
        <f t="shared" si="15"/>
        <v>411704.81550000003</v>
      </c>
    </row>
    <row r="221" spans="1:58">
      <c r="A221" s="16">
        <v>216</v>
      </c>
      <c r="B221" s="122"/>
      <c r="C221" s="122"/>
      <c r="D221" s="27" t="s">
        <v>253</v>
      </c>
      <c r="E221" s="16" t="s">
        <v>15</v>
      </c>
      <c r="F221" s="28">
        <v>384816.96</v>
      </c>
      <c r="G221" s="29">
        <v>400.47</v>
      </c>
      <c r="H221" s="10">
        <v>4185</v>
      </c>
      <c r="I221" s="22">
        <f t="shared" si="13"/>
        <v>1675966.9500000002</v>
      </c>
      <c r="J221" s="16" t="s">
        <v>16</v>
      </c>
      <c r="K221" s="14" t="s">
        <v>17</v>
      </c>
      <c r="L221" s="30" t="s">
        <v>18</v>
      </c>
      <c r="M221" s="33">
        <v>1912</v>
      </c>
      <c r="N221" s="12">
        <v>2015</v>
      </c>
      <c r="O221" s="14">
        <f t="shared" si="16"/>
        <v>103</v>
      </c>
      <c r="P221" s="14" t="s">
        <v>19</v>
      </c>
      <c r="Q221" s="14">
        <v>40</v>
      </c>
      <c r="R221" s="25">
        <f t="shared" si="15"/>
        <v>1005580.17</v>
      </c>
    </row>
    <row r="222" spans="1:58">
      <c r="A222" s="6">
        <v>217</v>
      </c>
      <c r="B222" s="122"/>
      <c r="C222" s="122"/>
      <c r="D222" s="27" t="s">
        <v>254</v>
      </c>
      <c r="E222" s="16" t="s">
        <v>15</v>
      </c>
      <c r="F222" s="28">
        <v>542242.07999999996</v>
      </c>
      <c r="G222" s="29">
        <v>285.41000000000003</v>
      </c>
      <c r="H222" s="10">
        <v>4185</v>
      </c>
      <c r="I222" s="22">
        <f t="shared" si="13"/>
        <v>1194440.8500000001</v>
      </c>
      <c r="J222" s="16" t="s">
        <v>16</v>
      </c>
      <c r="K222" s="14" t="s">
        <v>17</v>
      </c>
      <c r="L222" s="30" t="s">
        <v>18</v>
      </c>
      <c r="M222" s="33">
        <v>1900</v>
      </c>
      <c r="N222" s="12">
        <v>2015</v>
      </c>
      <c r="O222" s="14">
        <f t="shared" si="16"/>
        <v>115</v>
      </c>
      <c r="P222" s="14" t="s">
        <v>19</v>
      </c>
      <c r="Q222" s="14">
        <v>45</v>
      </c>
      <c r="R222" s="25">
        <f t="shared" si="15"/>
        <v>656942.46750000003</v>
      </c>
    </row>
    <row r="223" spans="1:58">
      <c r="A223" s="16">
        <v>218</v>
      </c>
      <c r="B223" s="122"/>
      <c r="C223" s="122"/>
      <c r="D223" s="27" t="s">
        <v>255</v>
      </c>
      <c r="E223" s="16" t="s">
        <v>15</v>
      </c>
      <c r="F223" s="28">
        <v>240996.48000000001</v>
      </c>
      <c r="G223" s="29">
        <v>126.69</v>
      </c>
      <c r="H223" s="10">
        <v>4185</v>
      </c>
      <c r="I223" s="22">
        <f t="shared" si="13"/>
        <v>530197.65</v>
      </c>
      <c r="J223" s="16" t="s">
        <v>16</v>
      </c>
      <c r="K223" s="14" t="s">
        <v>22</v>
      </c>
      <c r="L223" s="30" t="s">
        <v>18</v>
      </c>
      <c r="M223" s="33">
        <v>1915</v>
      </c>
      <c r="N223" s="12">
        <v>2015</v>
      </c>
      <c r="O223" s="14">
        <f t="shared" si="16"/>
        <v>100</v>
      </c>
      <c r="P223" s="14" t="s">
        <v>19</v>
      </c>
      <c r="Q223" s="14">
        <v>37</v>
      </c>
      <c r="R223" s="25">
        <f t="shared" si="15"/>
        <v>334024.51950000005</v>
      </c>
    </row>
    <row r="224" spans="1:58" s="37" customFormat="1">
      <c r="A224" s="6">
        <v>219</v>
      </c>
      <c r="B224" s="36"/>
      <c r="C224" s="36"/>
      <c r="D224" s="17" t="s">
        <v>256</v>
      </c>
      <c r="E224" s="16" t="s">
        <v>15</v>
      </c>
      <c r="F224" s="28"/>
      <c r="G224" s="29">
        <v>56.21</v>
      </c>
      <c r="H224" s="10">
        <v>4185</v>
      </c>
      <c r="I224" s="22">
        <f t="shared" si="13"/>
        <v>235238.85</v>
      </c>
      <c r="J224" s="16" t="s">
        <v>16</v>
      </c>
      <c r="K224" s="14" t="s">
        <v>17</v>
      </c>
      <c r="L224" s="30" t="s">
        <v>18</v>
      </c>
      <c r="M224" s="54">
        <v>1903</v>
      </c>
      <c r="N224" s="12">
        <v>2015</v>
      </c>
      <c r="O224" s="14">
        <f t="shared" si="16"/>
        <v>112</v>
      </c>
      <c r="P224" s="14" t="s">
        <v>19</v>
      </c>
      <c r="Q224" s="14">
        <v>45</v>
      </c>
      <c r="R224" s="25">
        <f t="shared" si="15"/>
        <v>129381.36750000001</v>
      </c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</row>
    <row r="225" spans="1:18">
      <c r="A225" s="16">
        <v>220</v>
      </c>
      <c r="B225" s="122"/>
      <c r="C225" s="122"/>
      <c r="D225" s="27" t="s">
        <v>257</v>
      </c>
      <c r="E225" s="16" t="s">
        <v>15</v>
      </c>
      <c r="F225" s="28">
        <v>9712052.8699999992</v>
      </c>
      <c r="G225" s="35">
        <v>2399.13</v>
      </c>
      <c r="H225" s="38">
        <v>4185</v>
      </c>
      <c r="I225" s="22">
        <f t="shared" si="13"/>
        <v>10040359.050000001</v>
      </c>
      <c r="J225" s="16" t="s">
        <v>16</v>
      </c>
      <c r="K225" s="14" t="s">
        <v>17</v>
      </c>
      <c r="L225" s="30" t="s">
        <v>18</v>
      </c>
      <c r="M225" s="14" t="s">
        <v>258</v>
      </c>
      <c r="N225" s="39">
        <v>2015</v>
      </c>
      <c r="O225" s="14">
        <f t="shared" si="16"/>
        <v>9</v>
      </c>
      <c r="P225" s="14" t="s">
        <v>65</v>
      </c>
      <c r="Q225" s="14">
        <v>0</v>
      </c>
      <c r="R225" s="25">
        <f t="shared" si="15"/>
        <v>10040359.050000001</v>
      </c>
    </row>
    <row r="226" spans="1:18">
      <c r="A226" s="6">
        <v>221</v>
      </c>
      <c r="B226" s="122"/>
      <c r="C226" s="122"/>
      <c r="D226" s="27" t="s">
        <v>259</v>
      </c>
      <c r="E226" s="16" t="s">
        <v>15</v>
      </c>
      <c r="F226" s="28">
        <v>9701687.4299999997</v>
      </c>
      <c r="G226" s="35">
        <v>2396.0700000000002</v>
      </c>
      <c r="H226" s="38">
        <v>4185</v>
      </c>
      <c r="I226" s="22">
        <f t="shared" si="13"/>
        <v>10027552.950000001</v>
      </c>
      <c r="J226" s="16" t="s">
        <v>16</v>
      </c>
      <c r="K226" s="14" t="s">
        <v>17</v>
      </c>
      <c r="L226" s="30" t="s">
        <v>18</v>
      </c>
      <c r="M226" s="14" t="s">
        <v>260</v>
      </c>
      <c r="N226" s="39">
        <v>2015</v>
      </c>
      <c r="O226" s="14">
        <f t="shared" si="16"/>
        <v>10</v>
      </c>
      <c r="P226" s="14" t="s">
        <v>65</v>
      </c>
      <c r="Q226" s="14">
        <v>0</v>
      </c>
      <c r="R226" s="25">
        <f t="shared" si="15"/>
        <v>10027552.950000001</v>
      </c>
    </row>
    <row r="227" spans="1:18">
      <c r="A227" s="16">
        <v>222</v>
      </c>
      <c r="B227" s="122"/>
      <c r="C227" s="122"/>
      <c r="D227" s="27" t="s">
        <v>261</v>
      </c>
      <c r="E227" s="16" t="s">
        <v>15</v>
      </c>
      <c r="F227" s="28">
        <v>9681361.4499999993</v>
      </c>
      <c r="G227" s="35">
        <v>2391.0500000000002</v>
      </c>
      <c r="H227" s="38">
        <v>4185</v>
      </c>
      <c r="I227" s="22">
        <f t="shared" si="13"/>
        <v>10006544.25</v>
      </c>
      <c r="J227" s="16" t="s">
        <v>16</v>
      </c>
      <c r="K227" s="14" t="s">
        <v>17</v>
      </c>
      <c r="L227" s="30" t="s">
        <v>18</v>
      </c>
      <c r="M227" s="14" t="s">
        <v>260</v>
      </c>
      <c r="N227" s="39">
        <v>2015</v>
      </c>
      <c r="O227" s="14">
        <f t="shared" si="16"/>
        <v>10</v>
      </c>
      <c r="P227" s="14" t="s">
        <v>65</v>
      </c>
      <c r="Q227" s="14">
        <v>0</v>
      </c>
      <c r="R227" s="25">
        <f t="shared" si="15"/>
        <v>10006544.25</v>
      </c>
    </row>
    <row r="228" spans="1:18">
      <c r="A228" s="6">
        <v>223</v>
      </c>
      <c r="B228" s="122"/>
      <c r="C228" s="122"/>
      <c r="D228" s="27" t="s">
        <v>262</v>
      </c>
      <c r="E228" s="16" t="s">
        <v>15</v>
      </c>
      <c r="F228" s="28">
        <v>148601.5392</v>
      </c>
      <c r="G228" s="29">
        <v>76.459999999999994</v>
      </c>
      <c r="H228" s="10">
        <v>4185</v>
      </c>
      <c r="I228" s="22">
        <f t="shared" si="13"/>
        <v>319985.09999999998</v>
      </c>
      <c r="J228" s="16" t="s">
        <v>16</v>
      </c>
      <c r="K228" s="14" t="s">
        <v>17</v>
      </c>
      <c r="L228" s="30" t="s">
        <v>18</v>
      </c>
      <c r="M228" s="14" t="s">
        <v>263</v>
      </c>
      <c r="N228" s="12">
        <v>2015</v>
      </c>
      <c r="O228" s="14">
        <f t="shared" si="16"/>
        <v>86</v>
      </c>
      <c r="P228" s="14" t="s">
        <v>19</v>
      </c>
      <c r="Q228" s="14">
        <v>33</v>
      </c>
      <c r="R228" s="25">
        <f t="shared" si="15"/>
        <v>214390.01699999999</v>
      </c>
    </row>
    <row r="229" spans="1:18">
      <c r="A229" s="16">
        <v>224</v>
      </c>
      <c r="B229" s="122"/>
      <c r="C229" s="122"/>
      <c r="D229" s="27" t="s">
        <v>264</v>
      </c>
      <c r="E229" s="16" t="s">
        <v>15</v>
      </c>
      <c r="F229" s="28">
        <v>596660.64</v>
      </c>
      <c r="G229" s="29">
        <v>351.01</v>
      </c>
      <c r="H229" s="10">
        <v>4185</v>
      </c>
      <c r="I229" s="22">
        <f t="shared" ref="I229:I284" si="17">H229*G229</f>
        <v>1468976.8499999999</v>
      </c>
      <c r="J229" s="16" t="s">
        <v>16</v>
      </c>
      <c r="K229" s="14" t="s">
        <v>17</v>
      </c>
      <c r="L229" s="30" t="s">
        <v>18</v>
      </c>
      <c r="M229" s="17">
        <v>1900</v>
      </c>
      <c r="N229" s="12">
        <v>2015</v>
      </c>
      <c r="O229" s="14">
        <f t="shared" si="16"/>
        <v>115</v>
      </c>
      <c r="P229" s="14" t="s">
        <v>19</v>
      </c>
      <c r="Q229" s="14">
        <v>45</v>
      </c>
      <c r="R229" s="25">
        <f t="shared" si="15"/>
        <v>807937.26749999996</v>
      </c>
    </row>
    <row r="230" spans="1:18">
      <c r="A230" s="6">
        <v>225</v>
      </c>
      <c r="B230" s="122"/>
      <c r="C230" s="122"/>
      <c r="D230" s="31" t="s">
        <v>265</v>
      </c>
      <c r="E230" s="16" t="s">
        <v>15</v>
      </c>
      <c r="F230" s="28">
        <v>426466.59360000002</v>
      </c>
      <c r="G230" s="29">
        <v>214.87</v>
      </c>
      <c r="H230" s="10">
        <v>4185</v>
      </c>
      <c r="I230" s="22">
        <f t="shared" si="17"/>
        <v>899230.95000000007</v>
      </c>
      <c r="J230" s="16" t="s">
        <v>16</v>
      </c>
      <c r="K230" s="32" t="s">
        <v>22</v>
      </c>
      <c r="L230" s="30" t="s">
        <v>18</v>
      </c>
      <c r="M230" s="54">
        <v>1903</v>
      </c>
      <c r="N230" s="12">
        <v>2015</v>
      </c>
      <c r="O230" s="14">
        <f t="shared" si="16"/>
        <v>112</v>
      </c>
      <c r="P230" s="14" t="s">
        <v>19</v>
      </c>
      <c r="Q230" s="14">
        <v>45</v>
      </c>
      <c r="R230" s="25">
        <f t="shared" si="15"/>
        <v>494577.02250000002</v>
      </c>
    </row>
    <row r="231" spans="1:18">
      <c r="A231" s="16">
        <v>226</v>
      </c>
      <c r="B231" s="122"/>
      <c r="C231" s="122"/>
      <c r="D231" s="27" t="s">
        <v>266</v>
      </c>
      <c r="E231" s="16" t="s">
        <v>15</v>
      </c>
      <c r="F231" s="28">
        <v>575165.3088</v>
      </c>
      <c r="G231" s="29">
        <v>295.94</v>
      </c>
      <c r="H231" s="10">
        <v>4185</v>
      </c>
      <c r="I231" s="22">
        <f t="shared" si="17"/>
        <v>1238508.8999999999</v>
      </c>
      <c r="J231" s="16" t="s">
        <v>16</v>
      </c>
      <c r="K231" s="14" t="s">
        <v>17</v>
      </c>
      <c r="L231" s="30" t="s">
        <v>18</v>
      </c>
      <c r="M231" s="14" t="s">
        <v>185</v>
      </c>
      <c r="N231" s="12">
        <v>2015</v>
      </c>
      <c r="O231" s="14">
        <f t="shared" si="16"/>
        <v>111</v>
      </c>
      <c r="P231" s="14" t="s">
        <v>19</v>
      </c>
      <c r="Q231" s="14">
        <v>45</v>
      </c>
      <c r="R231" s="25">
        <f t="shared" si="15"/>
        <v>681179.8949999999</v>
      </c>
    </row>
    <row r="232" spans="1:18">
      <c r="A232" s="6">
        <v>227</v>
      </c>
      <c r="B232" s="122"/>
      <c r="C232" s="122"/>
      <c r="D232" s="27" t="s">
        <v>267</v>
      </c>
      <c r="E232" s="16" t="s">
        <v>15</v>
      </c>
      <c r="F232" s="28">
        <v>341495.89919999999</v>
      </c>
      <c r="G232" s="29">
        <v>175.71</v>
      </c>
      <c r="H232" s="10">
        <v>4185</v>
      </c>
      <c r="I232" s="22">
        <f t="shared" si="17"/>
        <v>735346.35</v>
      </c>
      <c r="J232" s="16" t="s">
        <v>16</v>
      </c>
      <c r="K232" s="14" t="s">
        <v>22</v>
      </c>
      <c r="L232" s="30" t="s">
        <v>18</v>
      </c>
      <c r="M232" s="14" t="s">
        <v>150</v>
      </c>
      <c r="N232" s="12">
        <v>2015</v>
      </c>
      <c r="O232" s="14">
        <f t="shared" si="16"/>
        <v>110</v>
      </c>
      <c r="P232" s="14" t="s">
        <v>19</v>
      </c>
      <c r="Q232" s="14">
        <v>43</v>
      </c>
      <c r="R232" s="25">
        <f t="shared" si="15"/>
        <v>419147.41950000002</v>
      </c>
    </row>
    <row r="233" spans="1:18">
      <c r="A233" s="16">
        <v>228</v>
      </c>
      <c r="B233" s="122"/>
      <c r="C233" s="122"/>
      <c r="D233" s="27" t="s">
        <v>268</v>
      </c>
      <c r="E233" s="16" t="s">
        <v>15</v>
      </c>
      <c r="F233" s="28">
        <v>628650.97919999994</v>
      </c>
      <c r="G233" s="29">
        <v>323.45999999999998</v>
      </c>
      <c r="H233" s="10">
        <v>4185</v>
      </c>
      <c r="I233" s="22">
        <f t="shared" si="17"/>
        <v>1353680.0999999999</v>
      </c>
      <c r="J233" s="16" t="s">
        <v>16</v>
      </c>
      <c r="K233" s="14" t="s">
        <v>22</v>
      </c>
      <c r="L233" s="30" t="s">
        <v>18</v>
      </c>
      <c r="M233" s="14" t="s">
        <v>150</v>
      </c>
      <c r="N233" s="12">
        <v>2015</v>
      </c>
      <c r="O233" s="14">
        <f t="shared" si="16"/>
        <v>110</v>
      </c>
      <c r="P233" s="14" t="s">
        <v>19</v>
      </c>
      <c r="Q233" s="14">
        <v>43</v>
      </c>
      <c r="R233" s="25">
        <f t="shared" si="15"/>
        <v>771597.65699999989</v>
      </c>
    </row>
    <row r="234" spans="1:18">
      <c r="A234" s="6">
        <v>229</v>
      </c>
      <c r="B234" s="122"/>
      <c r="C234" s="122"/>
      <c r="D234" s="27" t="s">
        <v>269</v>
      </c>
      <c r="E234" s="16" t="s">
        <v>15</v>
      </c>
      <c r="F234" s="28">
        <v>83901.758400000006</v>
      </c>
      <c r="G234" s="29">
        <v>43.17</v>
      </c>
      <c r="H234" s="10">
        <v>4185</v>
      </c>
      <c r="I234" s="22">
        <f t="shared" si="17"/>
        <v>180666.45</v>
      </c>
      <c r="J234" s="16" t="s">
        <v>16</v>
      </c>
      <c r="K234" s="14" t="s">
        <v>22</v>
      </c>
      <c r="L234" s="30" t="s">
        <v>18</v>
      </c>
      <c r="M234" s="14">
        <v>1904</v>
      </c>
      <c r="N234" s="12">
        <v>2015</v>
      </c>
      <c r="O234" s="14">
        <f t="shared" si="16"/>
        <v>111</v>
      </c>
      <c r="P234" s="14" t="s">
        <v>19</v>
      </c>
      <c r="Q234" s="14">
        <v>45</v>
      </c>
      <c r="R234" s="25">
        <f t="shared" si="15"/>
        <v>99366.547500000001</v>
      </c>
    </row>
    <row r="235" spans="1:18">
      <c r="A235" s="16">
        <v>230</v>
      </c>
      <c r="B235" s="122"/>
      <c r="C235" s="122"/>
      <c r="D235" s="27" t="s">
        <v>270</v>
      </c>
      <c r="E235" s="16" t="s">
        <v>15</v>
      </c>
      <c r="F235" s="28">
        <v>134958.0288</v>
      </c>
      <c r="G235" s="29">
        <v>69.44</v>
      </c>
      <c r="H235" s="10">
        <v>4185</v>
      </c>
      <c r="I235" s="22">
        <f t="shared" si="17"/>
        <v>290606.39999999997</v>
      </c>
      <c r="J235" s="16" t="s">
        <v>16</v>
      </c>
      <c r="K235" s="14" t="s">
        <v>22</v>
      </c>
      <c r="L235" s="30" t="s">
        <v>18</v>
      </c>
      <c r="M235" s="14" t="s">
        <v>201</v>
      </c>
      <c r="N235" s="12">
        <v>2015</v>
      </c>
      <c r="O235" s="14">
        <f t="shared" si="16"/>
        <v>85</v>
      </c>
      <c r="P235" s="14" t="s">
        <v>19</v>
      </c>
      <c r="Q235" s="14">
        <v>30</v>
      </c>
      <c r="R235" s="25">
        <f t="shared" si="15"/>
        <v>203424.47999999998</v>
      </c>
    </row>
    <row r="236" spans="1:18">
      <c r="A236" s="6">
        <v>231</v>
      </c>
      <c r="B236" s="122"/>
      <c r="C236" s="122"/>
      <c r="D236" s="27" t="s">
        <v>271</v>
      </c>
      <c r="E236" s="16" t="s">
        <v>15</v>
      </c>
      <c r="F236" s="28">
        <v>143820.48000000001</v>
      </c>
      <c r="G236" s="29">
        <v>85.45</v>
      </c>
      <c r="H236" s="10">
        <v>4185</v>
      </c>
      <c r="I236" s="22">
        <f t="shared" si="17"/>
        <v>357608.25</v>
      </c>
      <c r="J236" s="16" t="s">
        <v>16</v>
      </c>
      <c r="K236" s="14" t="s">
        <v>22</v>
      </c>
      <c r="L236" s="30" t="s">
        <v>18</v>
      </c>
      <c r="M236" s="33">
        <v>1937</v>
      </c>
      <c r="N236" s="12">
        <v>2015</v>
      </c>
      <c r="O236" s="14">
        <f t="shared" si="16"/>
        <v>78</v>
      </c>
      <c r="P236" s="14" t="s">
        <v>19</v>
      </c>
      <c r="Q236" s="14">
        <v>28</v>
      </c>
      <c r="R236" s="25">
        <f t="shared" si="15"/>
        <v>257477.94</v>
      </c>
    </row>
    <row r="237" spans="1:18">
      <c r="A237" s="16">
        <v>232</v>
      </c>
      <c r="B237" s="122"/>
      <c r="C237" s="122"/>
      <c r="D237" s="27" t="s">
        <v>272</v>
      </c>
      <c r="E237" s="16" t="s">
        <v>15</v>
      </c>
      <c r="F237" s="28">
        <v>881638.97759999998</v>
      </c>
      <c r="G237" s="29">
        <v>453.63</v>
      </c>
      <c r="H237" s="10">
        <v>4185</v>
      </c>
      <c r="I237" s="22">
        <f t="shared" si="17"/>
        <v>1898441.55</v>
      </c>
      <c r="J237" s="16" t="s">
        <v>16</v>
      </c>
      <c r="K237" s="14" t="s">
        <v>22</v>
      </c>
      <c r="L237" s="30" t="s">
        <v>18</v>
      </c>
      <c r="M237" s="14" t="s">
        <v>144</v>
      </c>
      <c r="N237" s="12">
        <v>2015</v>
      </c>
      <c r="O237" s="14">
        <f t="shared" si="16"/>
        <v>103</v>
      </c>
      <c r="P237" s="14" t="s">
        <v>19</v>
      </c>
      <c r="Q237" s="14">
        <v>40</v>
      </c>
      <c r="R237" s="25">
        <f t="shared" si="15"/>
        <v>1139064.93</v>
      </c>
    </row>
    <row r="238" spans="1:18">
      <c r="A238" s="6">
        <v>233</v>
      </c>
      <c r="B238" s="122"/>
      <c r="C238" s="122"/>
      <c r="D238" s="27" t="s">
        <v>273</v>
      </c>
      <c r="E238" s="16" t="s">
        <v>15</v>
      </c>
      <c r="F238" s="28">
        <v>279905.75040000002</v>
      </c>
      <c r="G238" s="29">
        <v>144.02000000000001</v>
      </c>
      <c r="H238" s="10">
        <v>4185</v>
      </c>
      <c r="I238" s="22">
        <f t="shared" si="17"/>
        <v>602723.70000000007</v>
      </c>
      <c r="J238" s="16" t="s">
        <v>16</v>
      </c>
      <c r="K238" s="14" t="s">
        <v>22</v>
      </c>
      <c r="L238" s="30" t="s">
        <v>18</v>
      </c>
      <c r="M238" s="14" t="s">
        <v>274</v>
      </c>
      <c r="N238" s="12">
        <v>2015</v>
      </c>
      <c r="O238" s="14">
        <f t="shared" si="16"/>
        <v>80</v>
      </c>
      <c r="P238" s="14" t="s">
        <v>19</v>
      </c>
      <c r="Q238" s="14">
        <v>28</v>
      </c>
      <c r="R238" s="25">
        <f t="shared" si="15"/>
        <v>433961.06400000001</v>
      </c>
    </row>
    <row r="239" spans="1:18">
      <c r="A239" s="16">
        <v>234</v>
      </c>
      <c r="B239" s="122"/>
      <c r="C239" s="122"/>
      <c r="D239" s="27" t="s">
        <v>275</v>
      </c>
      <c r="E239" s="16" t="s">
        <v>15</v>
      </c>
      <c r="F239" s="28">
        <v>195576.41759999999</v>
      </c>
      <c r="G239" s="29">
        <v>100.63</v>
      </c>
      <c r="H239" s="10">
        <v>4185</v>
      </c>
      <c r="I239" s="22">
        <f t="shared" si="17"/>
        <v>421136.55</v>
      </c>
      <c r="J239" s="16" t="s">
        <v>16</v>
      </c>
      <c r="K239" s="14" t="s">
        <v>276</v>
      </c>
      <c r="L239" s="30" t="s">
        <v>18</v>
      </c>
      <c r="M239" s="14" t="s">
        <v>220</v>
      </c>
      <c r="N239" s="12">
        <v>2015</v>
      </c>
      <c r="O239" s="14">
        <f t="shared" si="16"/>
        <v>95</v>
      </c>
      <c r="P239" s="14" t="s">
        <v>19</v>
      </c>
      <c r="Q239" s="14">
        <v>35</v>
      </c>
      <c r="R239" s="25">
        <f t="shared" si="15"/>
        <v>273738.75750000001</v>
      </c>
    </row>
    <row r="240" spans="1:18">
      <c r="A240" s="6">
        <v>235</v>
      </c>
      <c r="B240" s="122"/>
      <c r="C240" s="122"/>
      <c r="D240" s="27" t="s">
        <v>277</v>
      </c>
      <c r="E240" s="16" t="s">
        <v>15</v>
      </c>
      <c r="F240" s="28">
        <v>191961.47039999999</v>
      </c>
      <c r="G240" s="29">
        <v>98.77</v>
      </c>
      <c r="H240" s="10">
        <v>4185</v>
      </c>
      <c r="I240" s="22">
        <f t="shared" si="17"/>
        <v>413352.45</v>
      </c>
      <c r="J240" s="16" t="s">
        <v>16</v>
      </c>
      <c r="K240" s="14" t="s">
        <v>17</v>
      </c>
      <c r="L240" s="30" t="s">
        <v>18</v>
      </c>
      <c r="M240" s="14" t="s">
        <v>146</v>
      </c>
      <c r="N240" s="12">
        <v>2015</v>
      </c>
      <c r="O240" s="14">
        <f t="shared" si="16"/>
        <v>105</v>
      </c>
      <c r="P240" s="14" t="s">
        <v>19</v>
      </c>
      <c r="Q240" s="14">
        <v>40</v>
      </c>
      <c r="R240" s="25">
        <f t="shared" si="15"/>
        <v>248011.47</v>
      </c>
    </row>
    <row r="241" spans="1:58">
      <c r="A241" s="16">
        <v>236</v>
      </c>
      <c r="B241" s="122"/>
      <c r="C241" s="122"/>
      <c r="D241" s="27" t="s">
        <v>278</v>
      </c>
      <c r="E241" s="16" t="s">
        <v>15</v>
      </c>
      <c r="F241" s="28">
        <v>189979.08</v>
      </c>
      <c r="G241" s="29">
        <v>97.75</v>
      </c>
      <c r="H241" s="10">
        <v>4185</v>
      </c>
      <c r="I241" s="22">
        <f t="shared" si="17"/>
        <v>409083.75</v>
      </c>
      <c r="J241" s="16" t="s">
        <v>16</v>
      </c>
      <c r="K241" s="14" t="s">
        <v>17</v>
      </c>
      <c r="L241" s="30" t="s">
        <v>18</v>
      </c>
      <c r="M241" s="14" t="s">
        <v>279</v>
      </c>
      <c r="N241" s="12">
        <v>2015</v>
      </c>
      <c r="O241" s="14">
        <f t="shared" ref="O241:O265" si="18">N241-M241</f>
        <v>82</v>
      </c>
      <c r="P241" s="14" t="s">
        <v>19</v>
      </c>
      <c r="Q241" s="14">
        <v>30</v>
      </c>
      <c r="R241" s="25">
        <f t="shared" si="15"/>
        <v>286358.625</v>
      </c>
    </row>
    <row r="242" spans="1:58">
      <c r="A242" s="6">
        <v>237</v>
      </c>
      <c r="B242" s="122"/>
      <c r="C242" s="122"/>
      <c r="D242" s="27" t="s">
        <v>280</v>
      </c>
      <c r="E242" s="16" t="s">
        <v>15</v>
      </c>
      <c r="F242" s="28">
        <v>495714.21120000002</v>
      </c>
      <c r="G242" s="29">
        <v>255.06</v>
      </c>
      <c r="H242" s="10">
        <v>4185</v>
      </c>
      <c r="I242" s="22">
        <f t="shared" si="17"/>
        <v>1067426.1000000001</v>
      </c>
      <c r="J242" s="16" t="s">
        <v>16</v>
      </c>
      <c r="K242" s="14" t="s">
        <v>17</v>
      </c>
      <c r="L242" s="30" t="s">
        <v>18</v>
      </c>
      <c r="M242" s="14" t="s">
        <v>146</v>
      </c>
      <c r="N242" s="12">
        <v>2015</v>
      </c>
      <c r="O242" s="14">
        <f t="shared" si="18"/>
        <v>105</v>
      </c>
      <c r="P242" s="14" t="s">
        <v>19</v>
      </c>
      <c r="Q242" s="14">
        <v>40</v>
      </c>
      <c r="R242" s="25">
        <f t="shared" si="15"/>
        <v>640455.66</v>
      </c>
    </row>
    <row r="243" spans="1:58">
      <c r="A243" s="16">
        <v>238</v>
      </c>
      <c r="B243" s="122"/>
      <c r="C243" s="122"/>
      <c r="D243" s="27" t="s">
        <v>281</v>
      </c>
      <c r="E243" s="16" t="s">
        <v>15</v>
      </c>
      <c r="F243" s="28">
        <v>253823.712</v>
      </c>
      <c r="G243" s="29">
        <v>131.66999999999999</v>
      </c>
      <c r="H243" s="10">
        <v>4185</v>
      </c>
      <c r="I243" s="22">
        <f t="shared" si="17"/>
        <v>551038.94999999995</v>
      </c>
      <c r="J243" s="16" t="s">
        <v>16</v>
      </c>
      <c r="K243" s="14" t="s">
        <v>17</v>
      </c>
      <c r="L243" s="30" t="s">
        <v>18</v>
      </c>
      <c r="M243" s="14" t="s">
        <v>146</v>
      </c>
      <c r="N243" s="12">
        <v>2015</v>
      </c>
      <c r="O243" s="14">
        <f t="shared" si="18"/>
        <v>105</v>
      </c>
      <c r="P243" s="14" t="s">
        <v>19</v>
      </c>
      <c r="Q243" s="14">
        <v>40</v>
      </c>
      <c r="R243" s="25">
        <f t="shared" si="15"/>
        <v>330623.37</v>
      </c>
    </row>
    <row r="244" spans="1:58">
      <c r="A244" s="6">
        <v>239</v>
      </c>
      <c r="B244" s="122"/>
      <c r="C244" s="122"/>
      <c r="D244" s="27" t="s">
        <v>282</v>
      </c>
      <c r="E244" s="16" t="s">
        <v>15</v>
      </c>
      <c r="F244" s="28">
        <v>95154.739199999996</v>
      </c>
      <c r="G244" s="29">
        <v>48.96</v>
      </c>
      <c r="H244" s="10">
        <v>4185</v>
      </c>
      <c r="I244" s="22">
        <f t="shared" si="17"/>
        <v>204897.6</v>
      </c>
      <c r="J244" s="16" t="s">
        <v>16</v>
      </c>
      <c r="K244" s="14" t="s">
        <v>17</v>
      </c>
      <c r="L244" s="30" t="s">
        <v>18</v>
      </c>
      <c r="M244" s="14" t="s">
        <v>283</v>
      </c>
      <c r="N244" s="12">
        <v>2015</v>
      </c>
      <c r="O244" s="14">
        <f t="shared" si="18"/>
        <v>83</v>
      </c>
      <c r="P244" s="14" t="s">
        <v>19</v>
      </c>
      <c r="Q244" s="14">
        <v>30</v>
      </c>
      <c r="R244" s="25">
        <f t="shared" si="15"/>
        <v>143428.32</v>
      </c>
    </row>
    <row r="245" spans="1:58">
      <c r="A245" s="16">
        <v>240</v>
      </c>
      <c r="B245" s="122"/>
      <c r="C245" s="122"/>
      <c r="D245" s="27" t="s">
        <v>284</v>
      </c>
      <c r="E245" s="16" t="s">
        <v>15</v>
      </c>
      <c r="F245" s="28">
        <v>316968.67680000002</v>
      </c>
      <c r="G245" s="29">
        <v>163.09</v>
      </c>
      <c r="H245" s="10">
        <v>4185</v>
      </c>
      <c r="I245" s="22">
        <f t="shared" si="17"/>
        <v>682531.65</v>
      </c>
      <c r="J245" s="16" t="s">
        <v>16</v>
      </c>
      <c r="K245" s="14" t="s">
        <v>22</v>
      </c>
      <c r="L245" s="30" t="s">
        <v>18</v>
      </c>
      <c r="M245" s="14" t="s">
        <v>150</v>
      </c>
      <c r="N245" s="12">
        <v>2015</v>
      </c>
      <c r="O245" s="14">
        <f t="shared" si="18"/>
        <v>110</v>
      </c>
      <c r="P245" s="14" t="s">
        <v>19</v>
      </c>
      <c r="Q245" s="14">
        <v>43</v>
      </c>
      <c r="R245" s="25">
        <f t="shared" si="15"/>
        <v>389043.0405</v>
      </c>
    </row>
    <row r="246" spans="1:58">
      <c r="A246" s="6">
        <v>241</v>
      </c>
      <c r="B246" s="122"/>
      <c r="C246" s="122"/>
      <c r="D246" s="27" t="s">
        <v>285</v>
      </c>
      <c r="E246" s="16" t="s">
        <v>15</v>
      </c>
      <c r="F246" s="28">
        <v>623831.04960000003</v>
      </c>
      <c r="G246" s="29">
        <v>321.83</v>
      </c>
      <c r="H246" s="10">
        <v>4185</v>
      </c>
      <c r="I246" s="22">
        <f t="shared" si="17"/>
        <v>1346858.55</v>
      </c>
      <c r="J246" s="16" t="s">
        <v>16</v>
      </c>
      <c r="K246" s="14" t="s">
        <v>17</v>
      </c>
      <c r="L246" s="30" t="s">
        <v>18</v>
      </c>
      <c r="M246" s="14" t="s">
        <v>286</v>
      </c>
      <c r="N246" s="12">
        <v>2015</v>
      </c>
      <c r="O246" s="14">
        <f t="shared" si="18"/>
        <v>97</v>
      </c>
      <c r="P246" s="14" t="s">
        <v>19</v>
      </c>
      <c r="Q246" s="14">
        <v>37</v>
      </c>
      <c r="R246" s="25">
        <f t="shared" si="15"/>
        <v>848520.88650000002</v>
      </c>
    </row>
    <row r="247" spans="1:58">
      <c r="A247" s="16">
        <v>242</v>
      </c>
      <c r="B247" s="122"/>
      <c r="C247" s="122"/>
      <c r="D247" s="27" t="s">
        <v>287</v>
      </c>
      <c r="E247" s="16" t="s">
        <v>15</v>
      </c>
      <c r="F247" s="28">
        <v>852155.77919999999</v>
      </c>
      <c r="G247" s="29">
        <v>438.46</v>
      </c>
      <c r="H247" s="10">
        <v>4185</v>
      </c>
      <c r="I247" s="22">
        <f t="shared" si="17"/>
        <v>1834955.0999999999</v>
      </c>
      <c r="J247" s="16" t="s">
        <v>16</v>
      </c>
      <c r="K247" s="14" t="s">
        <v>22</v>
      </c>
      <c r="L247" s="30" t="s">
        <v>18</v>
      </c>
      <c r="M247" s="14" t="s">
        <v>150</v>
      </c>
      <c r="N247" s="12">
        <v>2015</v>
      </c>
      <c r="O247" s="14">
        <f t="shared" si="18"/>
        <v>110</v>
      </c>
      <c r="P247" s="14" t="s">
        <v>19</v>
      </c>
      <c r="Q247" s="14">
        <v>43</v>
      </c>
      <c r="R247" s="25">
        <f t="shared" si="15"/>
        <v>1045924.4069999999</v>
      </c>
    </row>
    <row r="248" spans="1:58" s="37" customFormat="1">
      <c r="A248" s="6">
        <v>243</v>
      </c>
      <c r="B248" s="36"/>
      <c r="C248" s="36"/>
      <c r="D248" s="18" t="s">
        <v>288</v>
      </c>
      <c r="E248" s="19" t="s">
        <v>21</v>
      </c>
      <c r="F248" s="20"/>
      <c r="G248" s="21">
        <v>270.94</v>
      </c>
      <c r="H248" s="10">
        <v>4185</v>
      </c>
      <c r="I248" s="22">
        <f t="shared" si="17"/>
        <v>1133883.8999999999</v>
      </c>
      <c r="J248" s="16" t="s">
        <v>16</v>
      </c>
      <c r="K248" s="23" t="s">
        <v>17</v>
      </c>
      <c r="L248" s="30" t="s">
        <v>18</v>
      </c>
      <c r="M248" s="23">
        <v>1911</v>
      </c>
      <c r="N248" s="12">
        <v>2015</v>
      </c>
      <c r="O248" s="14">
        <f t="shared" si="18"/>
        <v>104</v>
      </c>
      <c r="P248" s="14" t="s">
        <v>19</v>
      </c>
      <c r="Q248" s="14">
        <v>40</v>
      </c>
      <c r="R248" s="25">
        <f t="shared" si="15"/>
        <v>680330.33999999985</v>
      </c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</row>
    <row r="249" spans="1:58">
      <c r="A249" s="16">
        <v>244</v>
      </c>
      <c r="B249" s="122"/>
      <c r="C249" s="122"/>
      <c r="D249" s="27" t="s">
        <v>289</v>
      </c>
      <c r="E249" s="16" t="s">
        <v>15</v>
      </c>
      <c r="F249" s="28">
        <v>1153051.5456000001</v>
      </c>
      <c r="G249" s="29">
        <v>593.28</v>
      </c>
      <c r="H249" s="10">
        <v>4185</v>
      </c>
      <c r="I249" s="22">
        <f t="shared" si="17"/>
        <v>2482876.7999999998</v>
      </c>
      <c r="J249" s="16" t="s">
        <v>16</v>
      </c>
      <c r="K249" s="14" t="s">
        <v>22</v>
      </c>
      <c r="L249" s="30" t="s">
        <v>18</v>
      </c>
      <c r="M249" s="14" t="s">
        <v>150</v>
      </c>
      <c r="N249" s="12">
        <v>2015</v>
      </c>
      <c r="O249" s="14">
        <f t="shared" si="18"/>
        <v>110</v>
      </c>
      <c r="P249" s="14" t="s">
        <v>19</v>
      </c>
      <c r="Q249" s="14">
        <v>43</v>
      </c>
      <c r="R249" s="25">
        <f t="shared" si="15"/>
        <v>1415239.7759999998</v>
      </c>
    </row>
    <row r="250" spans="1:58">
      <c r="A250" s="6">
        <v>245</v>
      </c>
      <c r="B250" s="122"/>
      <c r="C250" s="122"/>
      <c r="D250" s="27" t="s">
        <v>290</v>
      </c>
      <c r="E250" s="16" t="s">
        <v>15</v>
      </c>
      <c r="F250" s="28">
        <v>1103919.3600000001</v>
      </c>
      <c r="G250" s="29">
        <v>557.58000000000004</v>
      </c>
      <c r="H250" s="10">
        <v>4185</v>
      </c>
      <c r="I250" s="22">
        <f t="shared" si="17"/>
        <v>2333472.3000000003</v>
      </c>
      <c r="J250" s="16" t="s">
        <v>16</v>
      </c>
      <c r="K250" s="14" t="s">
        <v>22</v>
      </c>
      <c r="L250" s="30" t="s">
        <v>18</v>
      </c>
      <c r="M250" s="33">
        <v>1905</v>
      </c>
      <c r="N250" s="12">
        <v>2015</v>
      </c>
      <c r="O250" s="14">
        <f t="shared" si="18"/>
        <v>110</v>
      </c>
      <c r="P250" s="14" t="s">
        <v>19</v>
      </c>
      <c r="Q250" s="14">
        <v>43</v>
      </c>
      <c r="R250" s="25">
        <f t="shared" si="15"/>
        <v>1330079.2110000001</v>
      </c>
    </row>
    <row r="251" spans="1:58">
      <c r="A251" s="16">
        <v>246</v>
      </c>
      <c r="B251" s="122"/>
      <c r="C251" s="122"/>
      <c r="D251" s="27" t="s">
        <v>291</v>
      </c>
      <c r="E251" s="16" t="s">
        <v>15</v>
      </c>
      <c r="F251" s="28">
        <v>822108.96</v>
      </c>
      <c r="G251" s="29">
        <v>439.16</v>
      </c>
      <c r="H251" s="10">
        <v>4185</v>
      </c>
      <c r="I251" s="22">
        <f t="shared" si="17"/>
        <v>1837884.6</v>
      </c>
      <c r="J251" s="16" t="s">
        <v>16</v>
      </c>
      <c r="K251" s="14" t="s">
        <v>22</v>
      </c>
      <c r="L251" s="30" t="s">
        <v>18</v>
      </c>
      <c r="M251" s="33">
        <v>1905</v>
      </c>
      <c r="N251" s="12">
        <v>2015</v>
      </c>
      <c r="O251" s="14">
        <f t="shared" si="18"/>
        <v>110</v>
      </c>
      <c r="P251" s="14" t="s">
        <v>19</v>
      </c>
      <c r="Q251" s="14">
        <v>43</v>
      </c>
      <c r="R251" s="25">
        <f t="shared" si="15"/>
        <v>1047594.2220000001</v>
      </c>
    </row>
    <row r="252" spans="1:58">
      <c r="A252" s="6">
        <v>247</v>
      </c>
      <c r="B252" s="122"/>
      <c r="C252" s="122"/>
      <c r="D252" s="27" t="s">
        <v>292</v>
      </c>
      <c r="E252" s="16" t="s">
        <v>15</v>
      </c>
      <c r="F252" s="28">
        <v>478105.92</v>
      </c>
      <c r="G252" s="29">
        <v>232.23</v>
      </c>
      <c r="H252" s="10">
        <v>4185</v>
      </c>
      <c r="I252" s="22">
        <f t="shared" si="17"/>
        <v>971882.54999999993</v>
      </c>
      <c r="J252" s="16" t="s">
        <v>16</v>
      </c>
      <c r="K252" s="14" t="s">
        <v>22</v>
      </c>
      <c r="L252" s="30" t="s">
        <v>18</v>
      </c>
      <c r="M252" s="33">
        <v>1905</v>
      </c>
      <c r="N252" s="12">
        <v>2015</v>
      </c>
      <c r="O252" s="14">
        <f t="shared" si="18"/>
        <v>110</v>
      </c>
      <c r="P252" s="14" t="s">
        <v>19</v>
      </c>
      <c r="Q252" s="14">
        <v>43</v>
      </c>
      <c r="R252" s="25">
        <f t="shared" si="15"/>
        <v>553973.05349999992</v>
      </c>
    </row>
    <row r="253" spans="1:58">
      <c r="A253" s="16">
        <v>248</v>
      </c>
      <c r="B253" s="122"/>
      <c r="C253" s="122"/>
      <c r="D253" s="27" t="s">
        <v>293</v>
      </c>
      <c r="E253" s="16" t="s">
        <v>15</v>
      </c>
      <c r="F253" s="28">
        <v>190464.96</v>
      </c>
      <c r="G253" s="29">
        <v>98.68</v>
      </c>
      <c r="H253" s="10">
        <v>4185</v>
      </c>
      <c r="I253" s="22">
        <f t="shared" si="17"/>
        <v>412975.80000000005</v>
      </c>
      <c r="J253" s="16" t="s">
        <v>16</v>
      </c>
      <c r="K253" s="14" t="s">
        <v>22</v>
      </c>
      <c r="L253" s="30" t="s">
        <v>18</v>
      </c>
      <c r="M253" s="33">
        <v>1905</v>
      </c>
      <c r="N253" s="12">
        <v>2015</v>
      </c>
      <c r="O253" s="14">
        <f t="shared" si="18"/>
        <v>110</v>
      </c>
      <c r="P253" s="14" t="s">
        <v>19</v>
      </c>
      <c r="Q253" s="14">
        <v>43</v>
      </c>
      <c r="R253" s="25">
        <f t="shared" si="15"/>
        <v>235396.20600000003</v>
      </c>
    </row>
    <row r="254" spans="1:58">
      <c r="A254" s="6">
        <v>249</v>
      </c>
      <c r="B254" s="122"/>
      <c r="C254" s="122"/>
      <c r="D254" s="27" t="s">
        <v>294</v>
      </c>
      <c r="E254" s="16" t="s">
        <v>15</v>
      </c>
      <c r="F254" s="28">
        <v>316793.76</v>
      </c>
      <c r="G254" s="29">
        <v>175.84</v>
      </c>
      <c r="H254" s="10">
        <v>4185</v>
      </c>
      <c r="I254" s="22">
        <f t="shared" si="17"/>
        <v>735890.4</v>
      </c>
      <c r="J254" s="16" t="s">
        <v>16</v>
      </c>
      <c r="K254" s="14" t="s">
        <v>22</v>
      </c>
      <c r="L254" s="30" t="s">
        <v>18</v>
      </c>
      <c r="M254" s="33">
        <v>1905</v>
      </c>
      <c r="N254" s="12">
        <v>2015</v>
      </c>
      <c r="O254" s="14">
        <f t="shared" si="18"/>
        <v>110</v>
      </c>
      <c r="P254" s="14" t="s">
        <v>19</v>
      </c>
      <c r="Q254" s="14">
        <v>43</v>
      </c>
      <c r="R254" s="25">
        <f t="shared" si="15"/>
        <v>419457.52799999999</v>
      </c>
    </row>
    <row r="255" spans="1:58" s="62" customFormat="1">
      <c r="A255" s="16">
        <v>250</v>
      </c>
      <c r="B255" s="55"/>
      <c r="C255" s="55"/>
      <c r="D255" s="56" t="s">
        <v>295</v>
      </c>
      <c r="E255" s="57" t="s">
        <v>15</v>
      </c>
      <c r="F255" s="58"/>
      <c r="G255" s="59">
        <v>138.76</v>
      </c>
      <c r="H255" s="10">
        <v>4185</v>
      </c>
      <c r="I255" s="22">
        <f t="shared" si="17"/>
        <v>580710.6</v>
      </c>
      <c r="J255" s="57" t="s">
        <v>16</v>
      </c>
      <c r="K255" s="60" t="s">
        <v>17</v>
      </c>
      <c r="L255" s="61" t="s">
        <v>18</v>
      </c>
      <c r="M255" s="33">
        <v>1905</v>
      </c>
      <c r="N255" s="12">
        <v>2015</v>
      </c>
      <c r="O255" s="14">
        <f t="shared" si="18"/>
        <v>110</v>
      </c>
      <c r="P255" s="14" t="s">
        <v>19</v>
      </c>
      <c r="Q255" s="14">
        <v>43</v>
      </c>
      <c r="R255" s="25">
        <f t="shared" si="15"/>
        <v>331005.04200000002</v>
      </c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</row>
    <row r="256" spans="1:58">
      <c r="A256" s="6">
        <v>251</v>
      </c>
      <c r="B256" s="122"/>
      <c r="C256" s="122"/>
      <c r="D256" s="27" t="s">
        <v>296</v>
      </c>
      <c r="E256" s="16" t="s">
        <v>15</v>
      </c>
      <c r="F256" s="28">
        <v>157425.12</v>
      </c>
      <c r="G256" s="29">
        <v>66.540000000000006</v>
      </c>
      <c r="H256" s="10">
        <v>4185</v>
      </c>
      <c r="I256" s="22">
        <f t="shared" si="17"/>
        <v>278469.90000000002</v>
      </c>
      <c r="J256" s="16" t="s">
        <v>16</v>
      </c>
      <c r="K256" s="14" t="s">
        <v>22</v>
      </c>
      <c r="L256" s="30" t="s">
        <v>18</v>
      </c>
      <c r="M256" s="33">
        <v>1905</v>
      </c>
      <c r="N256" s="12">
        <v>2015</v>
      </c>
      <c r="O256" s="14">
        <f t="shared" si="18"/>
        <v>110</v>
      </c>
      <c r="P256" s="14" t="s">
        <v>19</v>
      </c>
      <c r="Q256" s="14">
        <v>43</v>
      </c>
      <c r="R256" s="25">
        <f t="shared" si="15"/>
        <v>158727.84299999999</v>
      </c>
    </row>
    <row r="257" spans="1:58">
      <c r="A257" s="16">
        <v>252</v>
      </c>
      <c r="B257" s="122"/>
      <c r="C257" s="122"/>
      <c r="D257" s="27" t="s">
        <v>297</v>
      </c>
      <c r="E257" s="16" t="s">
        <v>15</v>
      </c>
      <c r="F257" s="28">
        <v>497541.12</v>
      </c>
      <c r="G257" s="29">
        <v>261.35000000000002</v>
      </c>
      <c r="H257" s="10">
        <v>4185</v>
      </c>
      <c r="I257" s="22">
        <f t="shared" si="17"/>
        <v>1093749.75</v>
      </c>
      <c r="J257" s="16" t="s">
        <v>16</v>
      </c>
      <c r="K257" s="14" t="s">
        <v>22</v>
      </c>
      <c r="L257" s="30" t="s">
        <v>18</v>
      </c>
      <c r="M257" s="33">
        <v>1905</v>
      </c>
      <c r="N257" s="12">
        <v>2015</v>
      </c>
      <c r="O257" s="14">
        <f t="shared" si="18"/>
        <v>110</v>
      </c>
      <c r="P257" s="14" t="s">
        <v>19</v>
      </c>
      <c r="Q257" s="14">
        <v>43</v>
      </c>
      <c r="R257" s="25">
        <f t="shared" si="15"/>
        <v>623437.35749999993</v>
      </c>
    </row>
    <row r="258" spans="1:58">
      <c r="A258" s="6">
        <v>253</v>
      </c>
      <c r="B258" s="122"/>
      <c r="C258" s="122"/>
      <c r="D258" s="27" t="s">
        <v>298</v>
      </c>
      <c r="E258" s="16" t="s">
        <v>15</v>
      </c>
      <c r="F258" s="28">
        <v>522806.88</v>
      </c>
      <c r="G258" s="29">
        <v>302.51</v>
      </c>
      <c r="H258" s="10">
        <v>4185</v>
      </c>
      <c r="I258" s="22">
        <f t="shared" si="17"/>
        <v>1266004.3499999999</v>
      </c>
      <c r="J258" s="16" t="s">
        <v>16</v>
      </c>
      <c r="K258" s="14" t="s">
        <v>22</v>
      </c>
      <c r="L258" s="30" t="s">
        <v>18</v>
      </c>
      <c r="M258" s="33">
        <v>1905</v>
      </c>
      <c r="N258" s="12">
        <v>2015</v>
      </c>
      <c r="O258" s="14">
        <f t="shared" si="18"/>
        <v>110</v>
      </c>
      <c r="P258" s="14" t="s">
        <v>19</v>
      </c>
      <c r="Q258" s="14">
        <v>43</v>
      </c>
      <c r="R258" s="25">
        <f t="shared" si="15"/>
        <v>721622.4794999999</v>
      </c>
    </row>
    <row r="259" spans="1:58">
      <c r="A259" s="16">
        <v>254</v>
      </c>
      <c r="B259" s="122"/>
      <c r="C259" s="122"/>
      <c r="D259" s="27" t="s">
        <v>299</v>
      </c>
      <c r="E259" s="16" t="s">
        <v>15</v>
      </c>
      <c r="F259" s="28">
        <v>165199.20000000001</v>
      </c>
      <c r="G259" s="29">
        <v>63.36</v>
      </c>
      <c r="H259" s="10">
        <v>4185</v>
      </c>
      <c r="I259" s="22">
        <f t="shared" si="17"/>
        <v>265161.59999999998</v>
      </c>
      <c r="J259" s="16" t="s">
        <v>16</v>
      </c>
      <c r="K259" s="14" t="s">
        <v>22</v>
      </c>
      <c r="L259" s="30" t="s">
        <v>18</v>
      </c>
      <c r="M259" s="33">
        <v>1905</v>
      </c>
      <c r="N259" s="12">
        <v>2015</v>
      </c>
      <c r="O259" s="14">
        <f t="shared" si="18"/>
        <v>110</v>
      </c>
      <c r="P259" s="14" t="s">
        <v>19</v>
      </c>
      <c r="Q259" s="14">
        <v>43</v>
      </c>
      <c r="R259" s="25">
        <f t="shared" si="15"/>
        <v>151142.11199999999</v>
      </c>
    </row>
    <row r="260" spans="1:58">
      <c r="A260" s="6">
        <v>255</v>
      </c>
      <c r="B260" s="122"/>
      <c r="C260" s="122"/>
      <c r="D260" s="27" t="s">
        <v>300</v>
      </c>
      <c r="E260" s="16" t="s">
        <v>15</v>
      </c>
      <c r="F260" s="28">
        <v>726876.48</v>
      </c>
      <c r="G260" s="29">
        <v>381.95</v>
      </c>
      <c r="H260" s="10">
        <v>4185</v>
      </c>
      <c r="I260" s="22">
        <f t="shared" si="17"/>
        <v>1598460.75</v>
      </c>
      <c r="J260" s="16" t="s">
        <v>16</v>
      </c>
      <c r="K260" s="14" t="s">
        <v>22</v>
      </c>
      <c r="L260" s="30" t="s">
        <v>18</v>
      </c>
      <c r="M260" s="33">
        <v>1905</v>
      </c>
      <c r="N260" s="12">
        <v>2015</v>
      </c>
      <c r="O260" s="14">
        <f t="shared" si="18"/>
        <v>110</v>
      </c>
      <c r="P260" s="14" t="s">
        <v>19</v>
      </c>
      <c r="Q260" s="14">
        <v>43</v>
      </c>
      <c r="R260" s="25">
        <f t="shared" si="15"/>
        <v>911122.62750000006</v>
      </c>
    </row>
    <row r="261" spans="1:58">
      <c r="A261" s="16">
        <v>256</v>
      </c>
      <c r="B261" s="122"/>
      <c r="C261" s="122"/>
      <c r="D261" s="31" t="s">
        <v>301</v>
      </c>
      <c r="E261" s="16" t="s">
        <v>15</v>
      </c>
      <c r="F261" s="28">
        <v>781295.04</v>
      </c>
      <c r="G261" s="29">
        <v>387.12</v>
      </c>
      <c r="H261" s="10">
        <v>4185</v>
      </c>
      <c r="I261" s="22">
        <f t="shared" si="17"/>
        <v>1620097.2</v>
      </c>
      <c r="J261" s="16" t="s">
        <v>16</v>
      </c>
      <c r="K261" s="32" t="s">
        <v>17</v>
      </c>
      <c r="L261" s="30" t="s">
        <v>18</v>
      </c>
      <c r="M261" s="33">
        <v>1905</v>
      </c>
      <c r="N261" s="12">
        <v>2015</v>
      </c>
      <c r="O261" s="14">
        <f t="shared" si="18"/>
        <v>110</v>
      </c>
      <c r="P261" s="14" t="s">
        <v>19</v>
      </c>
      <c r="Q261" s="14">
        <v>43</v>
      </c>
      <c r="R261" s="25">
        <f t="shared" si="15"/>
        <v>923455.40399999998</v>
      </c>
    </row>
    <row r="262" spans="1:58">
      <c r="A262" s="6">
        <v>257</v>
      </c>
      <c r="B262" s="122"/>
      <c r="C262" s="122"/>
      <c r="D262" s="31" t="s">
        <v>302</v>
      </c>
      <c r="E262" s="16" t="s">
        <v>15</v>
      </c>
      <c r="F262" s="28">
        <v>382873.44</v>
      </c>
      <c r="G262" s="29">
        <v>196.42</v>
      </c>
      <c r="H262" s="10">
        <v>4185</v>
      </c>
      <c r="I262" s="22">
        <f t="shared" si="17"/>
        <v>822017.7</v>
      </c>
      <c r="J262" s="16" t="s">
        <v>16</v>
      </c>
      <c r="K262" s="32" t="s">
        <v>22</v>
      </c>
      <c r="L262" s="30" t="s">
        <v>18</v>
      </c>
      <c r="M262" s="33">
        <v>1905</v>
      </c>
      <c r="N262" s="12">
        <v>2015</v>
      </c>
      <c r="O262" s="14">
        <f t="shared" si="18"/>
        <v>110</v>
      </c>
      <c r="P262" s="14" t="s">
        <v>19</v>
      </c>
      <c r="Q262" s="14">
        <v>43</v>
      </c>
      <c r="R262" s="25">
        <f t="shared" ref="R262:R284" si="19">I262-(I262*Q262%)</f>
        <v>468550.08899999998</v>
      </c>
    </row>
    <row r="263" spans="1:58">
      <c r="A263" s="16">
        <v>258</v>
      </c>
      <c r="B263" s="122"/>
      <c r="C263" s="122"/>
      <c r="D263" s="27" t="s">
        <v>303</v>
      </c>
      <c r="E263" s="16" t="s">
        <v>15</v>
      </c>
      <c r="F263" s="28">
        <v>640312.09920000006</v>
      </c>
      <c r="G263" s="29">
        <v>80.31</v>
      </c>
      <c r="H263" s="10">
        <v>4185</v>
      </c>
      <c r="I263" s="22">
        <f t="shared" si="17"/>
        <v>336097.35000000003</v>
      </c>
      <c r="J263" s="16" t="s">
        <v>16</v>
      </c>
      <c r="K263" s="14" t="s">
        <v>22</v>
      </c>
      <c r="L263" s="30" t="s">
        <v>18</v>
      </c>
      <c r="M263" s="33">
        <v>1905</v>
      </c>
      <c r="N263" s="12">
        <v>2015</v>
      </c>
      <c r="O263" s="14">
        <f t="shared" si="18"/>
        <v>110</v>
      </c>
      <c r="P263" s="14" t="s">
        <v>19</v>
      </c>
      <c r="Q263" s="14">
        <v>43</v>
      </c>
      <c r="R263" s="25">
        <f t="shared" si="19"/>
        <v>191575.48950000003</v>
      </c>
    </row>
    <row r="264" spans="1:58">
      <c r="A264" s="6">
        <v>259</v>
      </c>
      <c r="B264" s="122"/>
      <c r="C264" s="122"/>
      <c r="D264" s="27" t="s">
        <v>304</v>
      </c>
      <c r="E264" s="16" t="s">
        <v>15</v>
      </c>
      <c r="F264" s="28">
        <v>10724991.199999999</v>
      </c>
      <c r="G264" s="35">
        <v>2648.8</v>
      </c>
      <c r="H264" s="38">
        <v>4185</v>
      </c>
      <c r="I264" s="22">
        <f t="shared" si="17"/>
        <v>11085228</v>
      </c>
      <c r="J264" s="16" t="s">
        <v>16</v>
      </c>
      <c r="K264" s="14" t="s">
        <v>17</v>
      </c>
      <c r="L264" s="30" t="s">
        <v>18</v>
      </c>
      <c r="M264" s="14">
        <v>2002</v>
      </c>
      <c r="N264" s="39">
        <v>2015</v>
      </c>
      <c r="O264" s="14">
        <f t="shared" si="18"/>
        <v>13</v>
      </c>
      <c r="P264" s="14" t="s">
        <v>65</v>
      </c>
      <c r="Q264" s="14">
        <v>0</v>
      </c>
      <c r="R264" s="25">
        <f t="shared" si="19"/>
        <v>11085228</v>
      </c>
    </row>
    <row r="265" spans="1:58">
      <c r="A265" s="16">
        <v>260</v>
      </c>
      <c r="B265" s="122"/>
      <c r="C265" s="122"/>
      <c r="D265" s="27" t="s">
        <v>305</v>
      </c>
      <c r="E265" s="16" t="s">
        <v>15</v>
      </c>
      <c r="F265" s="28">
        <v>13333518.960000001</v>
      </c>
      <c r="G265" s="35">
        <v>3293.04</v>
      </c>
      <c r="H265" s="38">
        <v>4185</v>
      </c>
      <c r="I265" s="22">
        <f t="shared" si="17"/>
        <v>13781372.4</v>
      </c>
      <c r="J265" s="16" t="s">
        <v>16</v>
      </c>
      <c r="K265" s="14" t="s">
        <v>22</v>
      </c>
      <c r="L265" s="30" t="s">
        <v>18</v>
      </c>
      <c r="M265" s="14" t="s">
        <v>306</v>
      </c>
      <c r="N265" s="39">
        <v>2015</v>
      </c>
      <c r="O265" s="14">
        <f t="shared" si="18"/>
        <v>14</v>
      </c>
      <c r="P265" s="14" t="s">
        <v>65</v>
      </c>
      <c r="Q265" s="14">
        <v>0</v>
      </c>
      <c r="R265" s="25">
        <f t="shared" si="19"/>
        <v>13781372.4</v>
      </c>
    </row>
    <row r="266" spans="1:58">
      <c r="A266" s="6">
        <v>261</v>
      </c>
      <c r="B266" s="122"/>
      <c r="C266" s="122"/>
      <c r="D266" s="27" t="s">
        <v>307</v>
      </c>
      <c r="E266" s="16" t="s">
        <v>15</v>
      </c>
      <c r="F266" s="28">
        <v>12808282.68</v>
      </c>
      <c r="G266" s="35">
        <v>3172.01</v>
      </c>
      <c r="H266" s="38">
        <v>4185</v>
      </c>
      <c r="I266" s="22">
        <f t="shared" si="17"/>
        <v>13274861.850000001</v>
      </c>
      <c r="J266" s="16" t="s">
        <v>16</v>
      </c>
      <c r="K266" s="14" t="s">
        <v>22</v>
      </c>
      <c r="L266" s="30" t="s">
        <v>18</v>
      </c>
      <c r="M266" s="14" t="s">
        <v>260</v>
      </c>
      <c r="N266" s="39">
        <v>2015</v>
      </c>
      <c r="O266" s="14">
        <f t="shared" ref="O266:O284" si="20">N266-M266</f>
        <v>10</v>
      </c>
      <c r="P266" s="14" t="s">
        <v>65</v>
      </c>
      <c r="Q266" s="14">
        <v>0</v>
      </c>
      <c r="R266" s="25">
        <f t="shared" si="19"/>
        <v>13274861.850000001</v>
      </c>
    </row>
    <row r="267" spans="1:58">
      <c r="A267" s="16">
        <v>262</v>
      </c>
      <c r="B267" s="122"/>
      <c r="C267" s="122"/>
      <c r="D267" s="27" t="s">
        <v>308</v>
      </c>
      <c r="E267" s="16" t="s">
        <v>15</v>
      </c>
      <c r="F267" s="28">
        <v>161040.06719999999</v>
      </c>
      <c r="G267" s="29">
        <v>102.86</v>
      </c>
      <c r="H267" s="10">
        <v>4185</v>
      </c>
      <c r="I267" s="22">
        <f t="shared" si="17"/>
        <v>430469.1</v>
      </c>
      <c r="J267" s="16" t="s">
        <v>16</v>
      </c>
      <c r="K267" s="14" t="s">
        <v>22</v>
      </c>
      <c r="L267" s="30" t="s">
        <v>18</v>
      </c>
      <c r="M267" s="14">
        <v>1895</v>
      </c>
      <c r="N267" s="12">
        <v>2015</v>
      </c>
      <c r="O267" s="14">
        <f t="shared" si="20"/>
        <v>120</v>
      </c>
      <c r="P267" s="14" t="s">
        <v>19</v>
      </c>
      <c r="Q267" s="14">
        <v>48</v>
      </c>
      <c r="R267" s="25">
        <f t="shared" si="19"/>
        <v>223843.932</v>
      </c>
    </row>
    <row r="268" spans="1:58">
      <c r="A268" s="6">
        <v>263</v>
      </c>
      <c r="B268" s="122"/>
      <c r="C268" s="122"/>
      <c r="D268" s="27" t="s">
        <v>309</v>
      </c>
      <c r="E268" s="16" t="s">
        <v>15</v>
      </c>
      <c r="F268" s="28">
        <v>352107.5184</v>
      </c>
      <c r="G268" s="29">
        <v>181.17</v>
      </c>
      <c r="H268" s="10">
        <v>4185</v>
      </c>
      <c r="I268" s="22">
        <f t="shared" si="17"/>
        <v>758196.45</v>
      </c>
      <c r="J268" s="16" t="s">
        <v>16</v>
      </c>
      <c r="K268" s="14" t="s">
        <v>22</v>
      </c>
      <c r="L268" s="30" t="s">
        <v>18</v>
      </c>
      <c r="M268" s="14">
        <v>1905</v>
      </c>
      <c r="N268" s="12">
        <v>2015</v>
      </c>
      <c r="O268" s="14">
        <f t="shared" si="20"/>
        <v>110</v>
      </c>
      <c r="P268" s="14" t="s">
        <v>19</v>
      </c>
      <c r="Q268" s="14">
        <v>43</v>
      </c>
      <c r="R268" s="25">
        <f t="shared" si="19"/>
        <v>432171.97649999999</v>
      </c>
    </row>
    <row r="269" spans="1:58">
      <c r="A269" s="16">
        <v>264</v>
      </c>
      <c r="B269" s="122"/>
      <c r="C269" s="122"/>
      <c r="D269" s="27" t="s">
        <v>310</v>
      </c>
      <c r="E269" s="16" t="s">
        <v>15</v>
      </c>
      <c r="F269" s="28">
        <v>49462.584000000003</v>
      </c>
      <c r="G269" s="29">
        <v>25.45</v>
      </c>
      <c r="H269" s="10">
        <v>4185</v>
      </c>
      <c r="I269" s="22">
        <f t="shared" si="17"/>
        <v>106508.25</v>
      </c>
      <c r="J269" s="16" t="s">
        <v>16</v>
      </c>
      <c r="K269" s="14" t="s">
        <v>22</v>
      </c>
      <c r="L269" s="30" t="s">
        <v>18</v>
      </c>
      <c r="M269" s="14">
        <v>1930</v>
      </c>
      <c r="N269" s="12">
        <v>2015</v>
      </c>
      <c r="O269" s="14">
        <f t="shared" si="20"/>
        <v>85</v>
      </c>
      <c r="P269" s="14" t="s">
        <v>19</v>
      </c>
      <c r="Q269" s="14">
        <v>30</v>
      </c>
      <c r="R269" s="25">
        <f t="shared" si="19"/>
        <v>74555.774999999994</v>
      </c>
    </row>
    <row r="270" spans="1:58">
      <c r="A270" s="6">
        <v>265</v>
      </c>
      <c r="B270" s="122"/>
      <c r="C270" s="122"/>
      <c r="D270" s="31" t="s">
        <v>311</v>
      </c>
      <c r="E270" s="16" t="s">
        <v>15</v>
      </c>
      <c r="F270" s="28">
        <v>206013.12</v>
      </c>
      <c r="G270" s="29">
        <v>105.18</v>
      </c>
      <c r="H270" s="10">
        <v>4185</v>
      </c>
      <c r="I270" s="22">
        <f t="shared" si="17"/>
        <v>440178.30000000005</v>
      </c>
      <c r="J270" s="16" t="s">
        <v>16</v>
      </c>
      <c r="K270" s="32" t="s">
        <v>22</v>
      </c>
      <c r="L270" s="30" t="s">
        <v>18</v>
      </c>
      <c r="M270" s="33">
        <v>1905</v>
      </c>
      <c r="N270" s="12">
        <v>2015</v>
      </c>
      <c r="O270" s="14">
        <f t="shared" si="20"/>
        <v>110</v>
      </c>
      <c r="P270" s="14" t="s">
        <v>19</v>
      </c>
      <c r="Q270" s="14">
        <v>43</v>
      </c>
      <c r="R270" s="25">
        <f t="shared" si="19"/>
        <v>250901.63100000002</v>
      </c>
    </row>
    <row r="271" spans="1:58">
      <c r="A271" s="16">
        <v>266</v>
      </c>
      <c r="B271" s="122"/>
      <c r="C271" s="122"/>
      <c r="D271" s="31" t="s">
        <v>312</v>
      </c>
      <c r="E271" s="16" t="s">
        <v>15</v>
      </c>
      <c r="F271" s="28">
        <v>79042.958400000003</v>
      </c>
      <c r="G271" s="29">
        <v>40.67</v>
      </c>
      <c r="H271" s="10">
        <v>4185</v>
      </c>
      <c r="I271" s="22">
        <f t="shared" si="17"/>
        <v>170203.95</v>
      </c>
      <c r="J271" s="16" t="s">
        <v>16</v>
      </c>
      <c r="K271" s="32" t="s">
        <v>22</v>
      </c>
      <c r="L271" s="30" t="s">
        <v>18</v>
      </c>
      <c r="M271" s="33">
        <v>1905</v>
      </c>
      <c r="N271" s="12">
        <v>2015</v>
      </c>
      <c r="O271" s="14">
        <f t="shared" si="20"/>
        <v>110</v>
      </c>
      <c r="P271" s="14" t="s">
        <v>19</v>
      </c>
      <c r="Q271" s="14">
        <v>43</v>
      </c>
      <c r="R271" s="25">
        <f t="shared" si="19"/>
        <v>97016.251500000013</v>
      </c>
    </row>
    <row r="272" spans="1:58" s="37" customFormat="1">
      <c r="A272" s="6">
        <v>267</v>
      </c>
      <c r="B272" s="123"/>
      <c r="C272" s="123"/>
      <c r="D272" s="63" t="s">
        <v>313</v>
      </c>
      <c r="E272" s="19" t="s">
        <v>21</v>
      </c>
      <c r="F272" s="20">
        <v>470778.84960000002</v>
      </c>
      <c r="G272" s="21">
        <v>242.23</v>
      </c>
      <c r="H272" s="10">
        <v>4185</v>
      </c>
      <c r="I272" s="22">
        <f t="shared" si="17"/>
        <v>1013732.5499999999</v>
      </c>
      <c r="J272" s="19" t="s">
        <v>16</v>
      </c>
      <c r="K272" s="23" t="s">
        <v>22</v>
      </c>
      <c r="L272" s="24" t="s">
        <v>18</v>
      </c>
      <c r="M272" s="23">
        <v>1905</v>
      </c>
      <c r="N272" s="12">
        <v>2015</v>
      </c>
      <c r="O272" s="14">
        <f t="shared" si="20"/>
        <v>110</v>
      </c>
      <c r="P272" s="14" t="s">
        <v>19</v>
      </c>
      <c r="Q272" s="14">
        <v>43</v>
      </c>
      <c r="R272" s="25">
        <f t="shared" si="19"/>
        <v>577827.55349999992</v>
      </c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</row>
    <row r="273" spans="1:58">
      <c r="A273" s="16">
        <v>268</v>
      </c>
      <c r="B273" s="122"/>
      <c r="C273" s="122"/>
      <c r="D273" s="27" t="s">
        <v>314</v>
      </c>
      <c r="E273" s="16" t="s">
        <v>15</v>
      </c>
      <c r="F273" s="28">
        <v>214467.432</v>
      </c>
      <c r="G273" s="29">
        <v>156.52000000000001</v>
      </c>
      <c r="H273" s="10">
        <v>4185</v>
      </c>
      <c r="I273" s="22">
        <f t="shared" si="17"/>
        <v>655036.20000000007</v>
      </c>
      <c r="J273" s="16" t="s">
        <v>16</v>
      </c>
      <c r="K273" s="14" t="s">
        <v>22</v>
      </c>
      <c r="L273" s="30" t="s">
        <v>18</v>
      </c>
      <c r="M273" s="14">
        <v>1909</v>
      </c>
      <c r="N273" s="12">
        <v>2015</v>
      </c>
      <c r="O273" s="14">
        <f t="shared" si="20"/>
        <v>106</v>
      </c>
      <c r="P273" s="14" t="s">
        <v>19</v>
      </c>
      <c r="Q273" s="14">
        <v>43</v>
      </c>
      <c r="R273" s="25">
        <f t="shared" si="19"/>
        <v>373370.63400000002</v>
      </c>
    </row>
    <row r="274" spans="1:58">
      <c r="A274" s="6">
        <v>269</v>
      </c>
      <c r="B274" s="122"/>
      <c r="C274" s="122"/>
      <c r="D274" s="27" t="s">
        <v>315</v>
      </c>
      <c r="E274" s="16" t="s">
        <v>15</v>
      </c>
      <c r="F274" s="28">
        <v>75253.094400000002</v>
      </c>
      <c r="G274" s="29">
        <v>45.61</v>
      </c>
      <c r="H274" s="10">
        <v>4185</v>
      </c>
      <c r="I274" s="22">
        <f t="shared" si="17"/>
        <v>190877.85</v>
      </c>
      <c r="J274" s="16" t="s">
        <v>16</v>
      </c>
      <c r="K274" s="14" t="s">
        <v>22</v>
      </c>
      <c r="L274" s="30" t="s">
        <v>18</v>
      </c>
      <c r="M274" s="14">
        <v>1904</v>
      </c>
      <c r="N274" s="12">
        <v>2015</v>
      </c>
      <c r="O274" s="14">
        <f t="shared" si="20"/>
        <v>111</v>
      </c>
      <c r="P274" s="14" t="s">
        <v>19</v>
      </c>
      <c r="Q274" s="14">
        <v>45</v>
      </c>
      <c r="R274" s="25">
        <f t="shared" si="19"/>
        <v>104982.8175</v>
      </c>
    </row>
    <row r="275" spans="1:58">
      <c r="A275" s="16">
        <v>270</v>
      </c>
      <c r="B275" s="122"/>
      <c r="C275" s="122"/>
      <c r="D275" s="27" t="s">
        <v>316</v>
      </c>
      <c r="E275" s="16" t="s">
        <v>15</v>
      </c>
      <c r="F275" s="28">
        <v>132897.8976</v>
      </c>
      <c r="G275" s="29">
        <v>68.38</v>
      </c>
      <c r="H275" s="10">
        <v>4185</v>
      </c>
      <c r="I275" s="22">
        <f t="shared" si="17"/>
        <v>286170.3</v>
      </c>
      <c r="J275" s="16" t="s">
        <v>16</v>
      </c>
      <c r="K275" s="14" t="s">
        <v>22</v>
      </c>
      <c r="L275" s="30" t="s">
        <v>18</v>
      </c>
      <c r="M275" s="14">
        <v>1910</v>
      </c>
      <c r="N275" s="12">
        <v>2015</v>
      </c>
      <c r="O275" s="14">
        <f t="shared" si="20"/>
        <v>105</v>
      </c>
      <c r="P275" s="14" t="s">
        <v>19</v>
      </c>
      <c r="Q275" s="14">
        <v>40</v>
      </c>
      <c r="R275" s="25">
        <f t="shared" si="19"/>
        <v>171702.18</v>
      </c>
    </row>
    <row r="276" spans="1:58" s="37" customFormat="1">
      <c r="A276" s="6">
        <v>271</v>
      </c>
      <c r="B276" s="36"/>
      <c r="C276" s="36"/>
      <c r="D276" s="64" t="s">
        <v>317</v>
      </c>
      <c r="E276" s="16" t="s">
        <v>21</v>
      </c>
      <c r="F276" s="28"/>
      <c r="G276" s="29">
        <v>50.41</v>
      </c>
      <c r="H276" s="10">
        <v>4185</v>
      </c>
      <c r="I276" s="22">
        <f t="shared" si="17"/>
        <v>210965.84999999998</v>
      </c>
      <c r="J276" s="16" t="s">
        <v>16</v>
      </c>
      <c r="K276" s="14" t="s">
        <v>22</v>
      </c>
      <c r="L276" s="30" t="s">
        <v>18</v>
      </c>
      <c r="M276" s="14">
        <v>1911</v>
      </c>
      <c r="N276" s="12">
        <v>2015</v>
      </c>
      <c r="O276" s="14">
        <f t="shared" si="20"/>
        <v>104</v>
      </c>
      <c r="P276" s="14" t="s">
        <v>19</v>
      </c>
      <c r="Q276" s="14">
        <v>40</v>
      </c>
      <c r="R276" s="25">
        <f t="shared" si="19"/>
        <v>126579.50999999998</v>
      </c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</row>
    <row r="277" spans="1:58">
      <c r="A277" s="16">
        <v>272</v>
      </c>
      <c r="B277" s="122"/>
      <c r="C277" s="122"/>
      <c r="D277" s="27" t="s">
        <v>318</v>
      </c>
      <c r="E277" s="16" t="s">
        <v>15</v>
      </c>
      <c r="F277" s="28">
        <v>399840.36959999998</v>
      </c>
      <c r="G277" s="29">
        <v>205.73</v>
      </c>
      <c r="H277" s="10">
        <v>4185</v>
      </c>
      <c r="I277" s="22">
        <f t="shared" si="17"/>
        <v>860980.04999999993</v>
      </c>
      <c r="J277" s="16" t="s">
        <v>16</v>
      </c>
      <c r="K277" s="14" t="s">
        <v>22</v>
      </c>
      <c r="L277" s="30" t="s">
        <v>18</v>
      </c>
      <c r="M277" s="14">
        <v>1910</v>
      </c>
      <c r="N277" s="12">
        <v>2015</v>
      </c>
      <c r="O277" s="14">
        <f t="shared" si="20"/>
        <v>105</v>
      </c>
      <c r="P277" s="14" t="s">
        <v>19</v>
      </c>
      <c r="Q277" s="14">
        <v>40</v>
      </c>
      <c r="R277" s="25">
        <f t="shared" si="19"/>
        <v>516588.02999999991</v>
      </c>
    </row>
    <row r="278" spans="1:58">
      <c r="A278" s="6">
        <v>273</v>
      </c>
      <c r="B278" s="122"/>
      <c r="C278" s="122"/>
      <c r="D278" s="27" t="s">
        <v>319</v>
      </c>
      <c r="E278" s="16" t="s">
        <v>15</v>
      </c>
      <c r="F278" s="28">
        <v>518803.22879999998</v>
      </c>
      <c r="G278" s="29">
        <v>266.94</v>
      </c>
      <c r="H278" s="10">
        <v>4185</v>
      </c>
      <c r="I278" s="22">
        <f t="shared" si="17"/>
        <v>1117143.8999999999</v>
      </c>
      <c r="J278" s="16" t="s">
        <v>16</v>
      </c>
      <c r="K278" s="14" t="s">
        <v>17</v>
      </c>
      <c r="L278" s="30" t="s">
        <v>18</v>
      </c>
      <c r="M278" s="14">
        <v>1906</v>
      </c>
      <c r="N278" s="12">
        <v>2015</v>
      </c>
      <c r="O278" s="14">
        <f t="shared" si="20"/>
        <v>109</v>
      </c>
      <c r="P278" s="14" t="s">
        <v>19</v>
      </c>
      <c r="Q278" s="14">
        <v>43</v>
      </c>
      <c r="R278" s="25">
        <f t="shared" si="19"/>
        <v>636772.02299999993</v>
      </c>
    </row>
    <row r="279" spans="1:58" ht="30">
      <c r="A279" s="16">
        <v>274</v>
      </c>
      <c r="B279" s="122"/>
      <c r="C279" s="122"/>
      <c r="D279" s="17" t="s">
        <v>320</v>
      </c>
      <c r="E279" s="16" t="s">
        <v>15</v>
      </c>
      <c r="F279" s="65">
        <v>3565450.21</v>
      </c>
      <c r="G279" s="35">
        <v>1842.4</v>
      </c>
      <c r="H279" s="38">
        <v>4185</v>
      </c>
      <c r="I279" s="22">
        <f t="shared" si="17"/>
        <v>7710444</v>
      </c>
      <c r="J279" s="16" t="s">
        <v>321</v>
      </c>
      <c r="K279" s="30" t="s">
        <v>22</v>
      </c>
      <c r="L279" s="30" t="s">
        <v>18</v>
      </c>
      <c r="M279" s="16">
        <v>2012</v>
      </c>
      <c r="N279" s="39">
        <v>2015</v>
      </c>
      <c r="O279" s="14">
        <f t="shared" si="20"/>
        <v>3</v>
      </c>
      <c r="P279" s="14" t="s">
        <v>65</v>
      </c>
      <c r="Q279" s="14">
        <v>0</v>
      </c>
      <c r="R279" s="25">
        <f t="shared" si="19"/>
        <v>7710444</v>
      </c>
    </row>
    <row r="280" spans="1:58" s="37" customFormat="1">
      <c r="A280" s="6">
        <v>275</v>
      </c>
      <c r="B280" s="122"/>
      <c r="C280" s="122"/>
      <c r="D280" s="17" t="s">
        <v>322</v>
      </c>
      <c r="E280" s="16" t="s">
        <v>323</v>
      </c>
      <c r="F280" s="65">
        <v>121955.88</v>
      </c>
      <c r="G280" s="65">
        <v>62.75</v>
      </c>
      <c r="H280" s="38">
        <v>4185</v>
      </c>
      <c r="I280" s="22">
        <f t="shared" si="17"/>
        <v>262608.75</v>
      </c>
      <c r="J280" s="16" t="s">
        <v>324</v>
      </c>
      <c r="K280" s="30" t="s">
        <v>22</v>
      </c>
      <c r="L280" s="30" t="s">
        <v>18</v>
      </c>
      <c r="M280" s="16">
        <v>1974</v>
      </c>
      <c r="N280" s="39">
        <v>2015</v>
      </c>
      <c r="O280" s="14">
        <f t="shared" si="20"/>
        <v>41</v>
      </c>
      <c r="P280" s="14" t="s">
        <v>65</v>
      </c>
      <c r="Q280" s="14">
        <v>0</v>
      </c>
      <c r="R280" s="25">
        <f t="shared" si="19"/>
        <v>262608.75</v>
      </c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</row>
    <row r="281" spans="1:58" s="37" customFormat="1" ht="30">
      <c r="A281" s="16">
        <v>276</v>
      </c>
      <c r="B281" s="122"/>
      <c r="C281" s="122"/>
      <c r="D281" s="17" t="s">
        <v>325</v>
      </c>
      <c r="E281" s="16" t="s">
        <v>323</v>
      </c>
      <c r="F281" s="65">
        <v>302197.92479999998</v>
      </c>
      <c r="G281" s="65">
        <v>155.49</v>
      </c>
      <c r="H281" s="38">
        <v>4185</v>
      </c>
      <c r="I281" s="22">
        <f t="shared" si="17"/>
        <v>650725.65</v>
      </c>
      <c r="J281" s="16" t="s">
        <v>326</v>
      </c>
      <c r="K281" s="30" t="s">
        <v>17</v>
      </c>
      <c r="L281" s="30" t="s">
        <v>18</v>
      </c>
      <c r="M281" s="16">
        <v>1989</v>
      </c>
      <c r="N281" s="39">
        <v>2015</v>
      </c>
      <c r="O281" s="14">
        <f t="shared" si="20"/>
        <v>26</v>
      </c>
      <c r="P281" s="14" t="s">
        <v>65</v>
      </c>
      <c r="Q281" s="14">
        <v>0</v>
      </c>
      <c r="R281" s="25">
        <f t="shared" si="19"/>
        <v>650725.65</v>
      </c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</row>
    <row r="282" spans="1:58" s="37" customFormat="1">
      <c r="A282" s="6">
        <v>277</v>
      </c>
      <c r="B282" s="122"/>
      <c r="C282" s="122"/>
      <c r="D282" s="17" t="s">
        <v>327</v>
      </c>
      <c r="E282" s="16" t="s">
        <v>15</v>
      </c>
      <c r="F282" s="65">
        <v>42757.440000000002</v>
      </c>
      <c r="G282" s="65">
        <v>22</v>
      </c>
      <c r="H282" s="10">
        <v>4185</v>
      </c>
      <c r="I282" s="22">
        <f t="shared" si="17"/>
        <v>92070</v>
      </c>
      <c r="J282" s="16" t="s">
        <v>16</v>
      </c>
      <c r="K282" s="30" t="s">
        <v>22</v>
      </c>
      <c r="L282" s="30" t="s">
        <v>18</v>
      </c>
      <c r="M282" s="16">
        <v>1920</v>
      </c>
      <c r="N282" s="12">
        <v>2015</v>
      </c>
      <c r="O282" s="14">
        <f t="shared" si="20"/>
        <v>95</v>
      </c>
      <c r="P282" s="14" t="s">
        <v>19</v>
      </c>
      <c r="Q282" s="14">
        <v>35</v>
      </c>
      <c r="R282" s="25">
        <f t="shared" si="19"/>
        <v>59845.5</v>
      </c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</row>
    <row r="283" spans="1:58">
      <c r="A283" s="16">
        <v>278</v>
      </c>
      <c r="B283" s="122"/>
      <c r="C283" s="122"/>
      <c r="D283" s="17" t="s">
        <v>422</v>
      </c>
      <c r="E283" s="16" t="s">
        <v>15</v>
      </c>
      <c r="F283" s="65">
        <v>250986.1728</v>
      </c>
      <c r="G283" s="29">
        <v>129.13999999999999</v>
      </c>
      <c r="H283" s="10">
        <v>4185</v>
      </c>
      <c r="I283" s="22">
        <f t="shared" si="17"/>
        <v>540450.89999999991</v>
      </c>
      <c r="J283" s="16" t="s">
        <v>16</v>
      </c>
      <c r="K283" s="16" t="s">
        <v>22</v>
      </c>
      <c r="L283" s="30" t="s">
        <v>18</v>
      </c>
      <c r="M283" s="16">
        <v>1905</v>
      </c>
      <c r="N283" s="12">
        <v>2015</v>
      </c>
      <c r="O283" s="14">
        <f t="shared" si="20"/>
        <v>110</v>
      </c>
      <c r="P283" s="14" t="s">
        <v>19</v>
      </c>
      <c r="Q283" s="14">
        <v>43</v>
      </c>
      <c r="R283" s="25">
        <f t="shared" si="19"/>
        <v>308057.01299999992</v>
      </c>
    </row>
    <row r="284" spans="1:58" ht="30">
      <c r="A284" s="6">
        <v>279</v>
      </c>
      <c r="B284" s="66"/>
      <c r="C284" s="66"/>
      <c r="D284" s="17" t="s">
        <v>418</v>
      </c>
      <c r="E284" s="16" t="s">
        <v>419</v>
      </c>
      <c r="F284" s="65"/>
      <c r="G284" s="29">
        <v>920.48</v>
      </c>
      <c r="H284" s="38">
        <v>4185</v>
      </c>
      <c r="I284" s="22">
        <f t="shared" si="17"/>
        <v>3852208.8000000003</v>
      </c>
      <c r="J284" s="16" t="s">
        <v>16</v>
      </c>
      <c r="K284" s="16"/>
      <c r="L284" s="30"/>
      <c r="M284" s="16">
        <v>2014</v>
      </c>
      <c r="N284" s="39">
        <v>2015</v>
      </c>
      <c r="O284" s="14">
        <f t="shared" si="20"/>
        <v>1</v>
      </c>
      <c r="P284" s="14" t="s">
        <v>65</v>
      </c>
      <c r="Q284" s="14">
        <v>0</v>
      </c>
      <c r="R284" s="25">
        <f t="shared" si="19"/>
        <v>3852208.8000000003</v>
      </c>
    </row>
    <row r="285" spans="1:58" s="112" customFormat="1">
      <c r="A285" s="67"/>
      <c r="B285" s="114"/>
      <c r="C285" s="114"/>
      <c r="D285" s="68"/>
      <c r="E285" s="69"/>
      <c r="F285" s="70"/>
      <c r="G285" s="71"/>
      <c r="H285" s="71"/>
      <c r="I285" s="72"/>
      <c r="J285" s="69"/>
      <c r="K285" s="69"/>
      <c r="L285" s="73"/>
      <c r="M285" s="69"/>
      <c r="N285" s="115"/>
      <c r="O285" s="74"/>
      <c r="P285" s="74"/>
      <c r="Q285" s="74"/>
      <c r="R285" s="116"/>
    </row>
    <row r="286" spans="1:58" s="112" customFormat="1">
      <c r="A286" s="67"/>
      <c r="B286" s="114"/>
      <c r="C286" s="114"/>
      <c r="D286" s="68"/>
      <c r="E286" s="69"/>
      <c r="F286" s="70"/>
      <c r="G286" s="71"/>
      <c r="H286" s="71"/>
      <c r="I286" s="72"/>
      <c r="J286" s="69"/>
      <c r="K286" s="69"/>
      <c r="L286" s="73"/>
      <c r="M286" s="69"/>
      <c r="N286" s="115"/>
      <c r="O286" s="74"/>
      <c r="P286" s="74"/>
      <c r="Q286" s="74"/>
      <c r="R286" s="116"/>
    </row>
    <row r="287" spans="1:58" s="112" customFormat="1" ht="45">
      <c r="A287" s="117" t="s">
        <v>328</v>
      </c>
      <c r="G287" s="118"/>
      <c r="H287" s="118"/>
      <c r="I287" s="119"/>
      <c r="R287" s="113"/>
    </row>
    <row r="288" spans="1:58" s="112" customFormat="1" ht="45">
      <c r="A288" s="117" t="s">
        <v>329</v>
      </c>
      <c r="G288" s="118"/>
      <c r="H288" s="118"/>
      <c r="I288" s="119"/>
      <c r="R288" s="113"/>
    </row>
    <row r="289" spans="1:18" s="112" customFormat="1">
      <c r="A289" s="117" t="s">
        <v>330</v>
      </c>
      <c r="G289" s="118"/>
      <c r="H289" s="118"/>
      <c r="I289" s="119"/>
      <c r="R289" s="113"/>
    </row>
    <row r="290" spans="1:18" s="112" customFormat="1">
      <c r="A290" s="117" t="s">
        <v>331</v>
      </c>
      <c r="G290" s="118"/>
      <c r="H290" s="118"/>
      <c r="I290" s="119"/>
      <c r="R290" s="113"/>
    </row>
    <row r="291" spans="1:18" s="112" customFormat="1">
      <c r="A291" s="117"/>
      <c r="G291" s="118"/>
      <c r="H291" s="118"/>
      <c r="I291" s="119"/>
      <c r="R291" s="113"/>
    </row>
    <row r="292" spans="1:18" s="112" customFormat="1" ht="60">
      <c r="A292" s="117" t="s">
        <v>332</v>
      </c>
      <c r="G292" s="118"/>
      <c r="H292" s="118"/>
      <c r="I292" s="119"/>
      <c r="R292" s="113"/>
    </row>
    <row r="293" spans="1:18" s="112" customFormat="1" ht="75">
      <c r="A293" s="117" t="s">
        <v>333</v>
      </c>
      <c r="G293" s="118"/>
      <c r="H293" s="118"/>
      <c r="I293" s="119"/>
      <c r="R293" s="113"/>
    </row>
    <row r="294" spans="1:18" s="112" customFormat="1" ht="75">
      <c r="A294" s="117" t="s">
        <v>334</v>
      </c>
      <c r="G294" s="118"/>
      <c r="H294" s="118"/>
      <c r="I294" s="119"/>
      <c r="R294" s="113"/>
    </row>
    <row r="295" spans="1:18" s="112" customFormat="1">
      <c r="A295" s="117"/>
      <c r="I295" s="113"/>
      <c r="R295" s="113"/>
    </row>
    <row r="296" spans="1:18" s="112" customFormat="1">
      <c r="A296" s="117" t="s">
        <v>16</v>
      </c>
      <c r="I296" s="113"/>
      <c r="R296" s="113"/>
    </row>
    <row r="297" spans="1:18" s="112" customFormat="1" ht="30">
      <c r="A297" s="117" t="s">
        <v>335</v>
      </c>
      <c r="I297" s="113"/>
      <c r="R297" s="113"/>
    </row>
    <row r="298" spans="1:18" s="112" customFormat="1" ht="30">
      <c r="A298" s="117" t="s">
        <v>336</v>
      </c>
      <c r="I298" s="113"/>
      <c r="R298" s="113"/>
    </row>
    <row r="299" spans="1:18" s="112" customFormat="1" ht="30">
      <c r="A299" s="117" t="s">
        <v>337</v>
      </c>
      <c r="I299" s="113"/>
      <c r="R299" s="113"/>
    </row>
    <row r="300" spans="1:18" s="112" customFormat="1" ht="30">
      <c r="A300" s="117" t="s">
        <v>324</v>
      </c>
      <c r="I300" s="113"/>
      <c r="R300" s="113"/>
    </row>
    <row r="301" spans="1:18" s="112" customFormat="1">
      <c r="A301" s="117" t="s">
        <v>338</v>
      </c>
      <c r="I301" s="113"/>
      <c r="R301" s="113"/>
    </row>
    <row r="302" spans="1:18" s="112" customFormat="1">
      <c r="A302" s="117" t="s">
        <v>339</v>
      </c>
      <c r="I302" s="113"/>
      <c r="R302" s="113"/>
    </row>
    <row r="303" spans="1:18" s="112" customFormat="1" ht="30">
      <c r="A303" s="117" t="s">
        <v>340</v>
      </c>
      <c r="I303" s="113"/>
      <c r="R303" s="113"/>
    </row>
    <row r="304" spans="1:18" s="112" customFormat="1" ht="45">
      <c r="A304" s="117" t="s">
        <v>329</v>
      </c>
      <c r="I304" s="113"/>
      <c r="R304" s="113"/>
    </row>
    <row r="305" spans="1:18" s="112" customFormat="1">
      <c r="A305" s="117" t="s">
        <v>341</v>
      </c>
      <c r="I305" s="113"/>
      <c r="R305" s="113"/>
    </row>
    <row r="306" spans="1:18" s="112" customFormat="1" ht="30">
      <c r="A306" s="117" t="s">
        <v>342</v>
      </c>
      <c r="I306" s="113"/>
      <c r="R306" s="113"/>
    </row>
    <row r="307" spans="1:18" s="112" customFormat="1">
      <c r="A307" s="117" t="s">
        <v>343</v>
      </c>
      <c r="I307" s="113"/>
      <c r="R307" s="113"/>
    </row>
    <row r="308" spans="1:18" s="112" customFormat="1">
      <c r="A308" s="117" t="s">
        <v>344</v>
      </c>
      <c r="I308" s="113"/>
      <c r="R308" s="113"/>
    </row>
    <row r="309" spans="1:18" s="112" customFormat="1" ht="90">
      <c r="A309" s="117" t="s">
        <v>345</v>
      </c>
      <c r="I309" s="113"/>
      <c r="R309" s="113"/>
    </row>
    <row r="310" spans="1:18" s="112" customFormat="1" ht="90">
      <c r="A310" s="117" t="s">
        <v>346</v>
      </c>
      <c r="I310" s="113"/>
      <c r="R310" s="113"/>
    </row>
    <row r="311" spans="1:18" s="112" customFormat="1" ht="60">
      <c r="A311" s="117" t="s">
        <v>347</v>
      </c>
      <c r="I311" s="113"/>
      <c r="R311" s="113"/>
    </row>
    <row r="312" spans="1:18" s="112" customFormat="1" ht="45">
      <c r="A312" s="117" t="s">
        <v>329</v>
      </c>
      <c r="I312" s="113"/>
      <c r="R312" s="113"/>
    </row>
    <row r="313" spans="1:18" s="112" customFormat="1">
      <c r="A313" s="117"/>
      <c r="I313" s="113"/>
      <c r="R313" s="113"/>
    </row>
    <row r="314" spans="1:18" s="112" customFormat="1">
      <c r="A314" s="117"/>
      <c r="I314" s="113"/>
      <c r="R314" s="113"/>
    </row>
    <row r="315" spans="1:18" s="112" customFormat="1">
      <c r="A315" s="117"/>
      <c r="I315" s="113"/>
      <c r="R315" s="113"/>
    </row>
    <row r="316" spans="1:18" s="112" customFormat="1">
      <c r="A316" s="117"/>
      <c r="I316" s="113"/>
      <c r="R316" s="113"/>
    </row>
    <row r="317" spans="1:18" s="112" customFormat="1">
      <c r="A317" s="117"/>
      <c r="I317" s="113"/>
      <c r="R317" s="113"/>
    </row>
    <row r="318" spans="1:18" s="112" customFormat="1">
      <c r="A318" s="117"/>
      <c r="I318" s="113"/>
      <c r="R318" s="113"/>
    </row>
  </sheetData>
  <sheetProtection insertRows="0"/>
  <autoFilter ref="A5:R290">
    <filterColumn colId="1" showButton="0"/>
  </autoFilter>
  <mergeCells count="265">
    <mergeCell ref="D1:F1"/>
    <mergeCell ref="B120:C120"/>
    <mergeCell ref="B10:C10"/>
    <mergeCell ref="B11:C11"/>
    <mergeCell ref="B12:C12"/>
    <mergeCell ref="B13:C13"/>
    <mergeCell ref="B14:C14"/>
    <mergeCell ref="B5:C5"/>
    <mergeCell ref="B6:C6"/>
    <mergeCell ref="B8:C8"/>
    <mergeCell ref="B9:C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9:C29"/>
    <mergeCell ref="B30:C30"/>
    <mergeCell ref="B31:C31"/>
    <mergeCell ref="B25:C25"/>
    <mergeCell ref="B26:C26"/>
    <mergeCell ref="B27:C27"/>
    <mergeCell ref="B28:C28"/>
    <mergeCell ref="B39:C39"/>
    <mergeCell ref="B40:C40"/>
    <mergeCell ref="B41:C41"/>
    <mergeCell ref="B42:C42"/>
    <mergeCell ref="B51:C51"/>
    <mergeCell ref="B32:C32"/>
    <mergeCell ref="B34:C34"/>
    <mergeCell ref="B35:C35"/>
    <mergeCell ref="B36:C36"/>
    <mergeCell ref="B37:C37"/>
    <mergeCell ref="B38:C38"/>
    <mergeCell ref="B49:C49"/>
    <mergeCell ref="B50:C50"/>
    <mergeCell ref="B33:C33"/>
    <mergeCell ref="B52:C52"/>
    <mergeCell ref="B53:C53"/>
    <mergeCell ref="B45:C45"/>
    <mergeCell ref="B46:C46"/>
    <mergeCell ref="B47:C47"/>
    <mergeCell ref="B48:C48"/>
    <mergeCell ref="B61:C61"/>
    <mergeCell ref="B43:C43"/>
    <mergeCell ref="B44:C44"/>
    <mergeCell ref="B62:C62"/>
    <mergeCell ref="B63:C63"/>
    <mergeCell ref="B64:C64"/>
    <mergeCell ref="B54:C54"/>
    <mergeCell ref="B55:C55"/>
    <mergeCell ref="B56:C56"/>
    <mergeCell ref="B57:C57"/>
    <mergeCell ref="B58:C58"/>
    <mergeCell ref="B60:C6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76:C76"/>
    <mergeCell ref="B78:C78"/>
    <mergeCell ref="B81:C81"/>
    <mergeCell ref="B82:C82"/>
    <mergeCell ref="B92:C92"/>
    <mergeCell ref="B93:C93"/>
    <mergeCell ref="B94:C94"/>
    <mergeCell ref="B96:C96"/>
    <mergeCell ref="B97:C97"/>
    <mergeCell ref="B87:C87"/>
    <mergeCell ref="B88:C88"/>
    <mergeCell ref="B89:C89"/>
    <mergeCell ref="B91:C91"/>
    <mergeCell ref="B102:C10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1:C121"/>
    <mergeCell ref="B122:C122"/>
    <mergeCell ref="B124:C124"/>
    <mergeCell ref="B132:C132"/>
    <mergeCell ref="B133:C133"/>
    <mergeCell ref="B134:C134"/>
    <mergeCell ref="B135:C135"/>
    <mergeCell ref="B136:C136"/>
    <mergeCell ref="B128:C128"/>
    <mergeCell ref="B129:C129"/>
    <mergeCell ref="B130:C130"/>
    <mergeCell ref="B131:C131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4:C154"/>
    <mergeCell ref="B155:C155"/>
    <mergeCell ref="B149:C149"/>
    <mergeCell ref="B150:C150"/>
    <mergeCell ref="B151:C151"/>
    <mergeCell ref="B152:C152"/>
    <mergeCell ref="B153:C153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69:C169"/>
    <mergeCell ref="B170:C170"/>
    <mergeCell ref="B171:C171"/>
    <mergeCell ref="B172:C172"/>
    <mergeCell ref="B173:C173"/>
    <mergeCell ref="B174:C174"/>
    <mergeCell ref="B185:C185"/>
    <mergeCell ref="B186:C186"/>
    <mergeCell ref="B187:C187"/>
    <mergeCell ref="B188:C188"/>
    <mergeCell ref="B180:C180"/>
    <mergeCell ref="B181:C181"/>
    <mergeCell ref="B182:C182"/>
    <mergeCell ref="B183:C183"/>
    <mergeCell ref="B184:C184"/>
    <mergeCell ref="B195:C195"/>
    <mergeCell ref="B196:C196"/>
    <mergeCell ref="B197:C197"/>
    <mergeCell ref="B198:C198"/>
    <mergeCell ref="B199:C199"/>
    <mergeCell ref="B201:C201"/>
    <mergeCell ref="B189:C189"/>
    <mergeCell ref="B190:C190"/>
    <mergeCell ref="B191:C191"/>
    <mergeCell ref="B192:C192"/>
    <mergeCell ref="B193:C193"/>
    <mergeCell ref="B194:C194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219:C219"/>
    <mergeCell ref="B220:C220"/>
    <mergeCell ref="B221:C221"/>
    <mergeCell ref="B222:C222"/>
    <mergeCell ref="B223:C223"/>
    <mergeCell ref="B214:C214"/>
    <mergeCell ref="B215:C215"/>
    <mergeCell ref="B216:C216"/>
    <mergeCell ref="B217:C217"/>
    <mergeCell ref="B218:C218"/>
    <mergeCell ref="B229:C229"/>
    <mergeCell ref="B230:C230"/>
    <mergeCell ref="B231:C231"/>
    <mergeCell ref="B232:C232"/>
    <mergeCell ref="B233:C233"/>
    <mergeCell ref="B234:C234"/>
    <mergeCell ref="B225:C225"/>
    <mergeCell ref="B226:C226"/>
    <mergeCell ref="B227:C227"/>
    <mergeCell ref="B228:C228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6:C256"/>
    <mergeCell ref="B257:C257"/>
    <mergeCell ref="B258:C258"/>
    <mergeCell ref="B259:C259"/>
    <mergeCell ref="B247:C247"/>
    <mergeCell ref="B249:C249"/>
    <mergeCell ref="B250:C250"/>
    <mergeCell ref="B251:C251"/>
    <mergeCell ref="B252:C252"/>
    <mergeCell ref="D2:L2"/>
    <mergeCell ref="B282:C282"/>
    <mergeCell ref="B283:C283"/>
    <mergeCell ref="B275:C275"/>
    <mergeCell ref="B277:C277"/>
    <mergeCell ref="B278:C278"/>
    <mergeCell ref="B272:C272"/>
    <mergeCell ref="B273:C273"/>
    <mergeCell ref="B274:C274"/>
    <mergeCell ref="B266:C266"/>
    <mergeCell ref="B267:C267"/>
    <mergeCell ref="B268:C268"/>
    <mergeCell ref="B279:C279"/>
    <mergeCell ref="B280:C280"/>
    <mergeCell ref="B281:C281"/>
    <mergeCell ref="B263:C263"/>
    <mergeCell ref="B264:C264"/>
    <mergeCell ref="B265:C265"/>
    <mergeCell ref="B260:C260"/>
    <mergeCell ref="B261:C261"/>
    <mergeCell ref="B262:C262"/>
    <mergeCell ref="B269:C269"/>
    <mergeCell ref="B270:C270"/>
    <mergeCell ref="B271:C271"/>
  </mergeCells>
  <pageMargins left="0.21377952755905499" right="0.28897637795275616" top="0.60196850393700807" bottom="0.690944881889764" header="0.20826771653543305" footer="0.2972440944881889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6"/>
  <sheetViews>
    <sheetView showGridLines="0" tabSelected="1" zoomScale="85" zoomScaleNormal="85" workbookViewId="0">
      <selection activeCell="B13" sqref="B13"/>
    </sheetView>
  </sheetViews>
  <sheetFormatPr defaultColWidth="9" defaultRowHeight="15"/>
  <cols>
    <col min="1" max="1" width="3.5" style="83" customWidth="1"/>
    <col min="2" max="10" width="8.75" style="83" customWidth="1"/>
    <col min="11" max="11" width="31.875" style="83" customWidth="1"/>
    <col min="12" max="12" width="21.625" style="91" customWidth="1"/>
    <col min="13" max="25" width="8.75" style="83" customWidth="1"/>
    <col min="26" max="53" width="8.75" style="82" customWidth="1"/>
    <col min="54" max="1022" width="8.75" style="83" customWidth="1"/>
    <col min="1023" max="1023" width="9" style="83" customWidth="1"/>
    <col min="1024" max="16384" width="9" style="83"/>
  </cols>
  <sheetData>
    <row r="2" spans="1:25">
      <c r="A2" s="80"/>
      <c r="B2" s="129" t="s">
        <v>348</v>
      </c>
      <c r="C2" s="129"/>
      <c r="D2" s="129"/>
      <c r="E2" s="129"/>
      <c r="F2" s="129"/>
      <c r="G2" s="129" t="s">
        <v>349</v>
      </c>
      <c r="H2" s="129"/>
      <c r="I2" s="129"/>
      <c r="J2" s="129"/>
      <c r="K2" s="129" t="s">
        <v>350</v>
      </c>
      <c r="L2" s="129"/>
      <c r="M2" s="129"/>
      <c r="N2" s="129" t="s">
        <v>351</v>
      </c>
      <c r="O2" s="129"/>
      <c r="P2" s="129"/>
      <c r="Q2" s="80"/>
      <c r="R2" s="80"/>
      <c r="S2" s="80"/>
      <c r="T2" s="80"/>
      <c r="U2" s="80"/>
      <c r="V2" s="80"/>
      <c r="W2" s="80"/>
      <c r="X2" s="80"/>
      <c r="Y2" s="81"/>
    </row>
    <row r="3" spans="1:25" ht="60">
      <c r="A3" s="84" t="s">
        <v>0</v>
      </c>
      <c r="B3" s="84" t="s">
        <v>352</v>
      </c>
      <c r="C3" s="85" t="s">
        <v>353</v>
      </c>
      <c r="D3" s="84" t="s">
        <v>354</v>
      </c>
      <c r="E3" s="84" t="s">
        <v>355</v>
      </c>
      <c r="F3" s="85" t="s">
        <v>356</v>
      </c>
      <c r="G3" s="85" t="s">
        <v>353</v>
      </c>
      <c r="H3" s="85" t="s">
        <v>354</v>
      </c>
      <c r="I3" s="85" t="s">
        <v>355</v>
      </c>
      <c r="J3" s="85" t="s">
        <v>356</v>
      </c>
      <c r="K3" s="85" t="s">
        <v>357</v>
      </c>
      <c r="L3" s="86" t="s">
        <v>13</v>
      </c>
      <c r="M3" s="85" t="s">
        <v>358</v>
      </c>
      <c r="N3" s="85" t="s">
        <v>359</v>
      </c>
      <c r="O3" s="85" t="s">
        <v>360</v>
      </c>
      <c r="P3" s="85" t="s">
        <v>361</v>
      </c>
      <c r="Q3" s="85" t="s">
        <v>362</v>
      </c>
      <c r="R3" s="85" t="s">
        <v>363</v>
      </c>
      <c r="S3" s="85" t="s">
        <v>364</v>
      </c>
      <c r="T3" s="85" t="s">
        <v>365</v>
      </c>
      <c r="U3" s="85" t="s">
        <v>366</v>
      </c>
      <c r="V3" s="85" t="s">
        <v>367</v>
      </c>
      <c r="W3" s="85" t="s">
        <v>368</v>
      </c>
      <c r="X3" s="85" t="s">
        <v>369</v>
      </c>
      <c r="Y3" s="87" t="s">
        <v>370</v>
      </c>
    </row>
    <row r="4" spans="1:25">
      <c r="A4" s="92">
        <v>1</v>
      </c>
      <c r="B4" s="92">
        <v>2</v>
      </c>
      <c r="C4" s="93">
        <v>3</v>
      </c>
      <c r="D4" s="92">
        <v>4</v>
      </c>
      <c r="E4" s="92">
        <v>5</v>
      </c>
      <c r="F4" s="92">
        <v>6</v>
      </c>
      <c r="G4" s="92">
        <v>8</v>
      </c>
      <c r="H4" s="92">
        <v>9</v>
      </c>
      <c r="I4" s="92">
        <v>10</v>
      </c>
      <c r="J4" s="92">
        <v>11</v>
      </c>
      <c r="K4" s="92">
        <v>12</v>
      </c>
      <c r="L4" s="94">
        <v>13</v>
      </c>
      <c r="M4" s="92">
        <v>14</v>
      </c>
      <c r="N4" s="92">
        <v>15</v>
      </c>
      <c r="O4" s="92">
        <v>16</v>
      </c>
      <c r="P4" s="92">
        <v>17</v>
      </c>
      <c r="Q4" s="92">
        <v>18</v>
      </c>
      <c r="R4" s="95">
        <v>19</v>
      </c>
      <c r="S4" s="95">
        <v>20</v>
      </c>
      <c r="T4" s="95">
        <v>21</v>
      </c>
      <c r="U4" s="95">
        <v>22</v>
      </c>
      <c r="V4" s="95">
        <v>23</v>
      </c>
      <c r="W4" s="95">
        <v>24</v>
      </c>
      <c r="X4" s="96">
        <v>25</v>
      </c>
      <c r="Y4" s="96">
        <v>26</v>
      </c>
    </row>
    <row r="5" spans="1:25" ht="30">
      <c r="A5" s="88">
        <v>1</v>
      </c>
      <c r="B5" s="97" t="s">
        <v>371</v>
      </c>
      <c r="C5" s="88" t="s">
        <v>372</v>
      </c>
      <c r="D5" s="98" t="s">
        <v>373</v>
      </c>
      <c r="E5" s="97" t="s">
        <v>374</v>
      </c>
      <c r="F5" s="99">
        <v>20</v>
      </c>
      <c r="G5" s="88" t="s">
        <v>372</v>
      </c>
      <c r="H5" s="88" t="s">
        <v>373</v>
      </c>
      <c r="I5" s="97" t="s">
        <v>374</v>
      </c>
      <c r="J5" s="99">
        <v>20</v>
      </c>
      <c r="K5" s="100" t="s">
        <v>375</v>
      </c>
      <c r="L5" s="101">
        <v>50298.3</v>
      </c>
      <c r="M5" s="102">
        <v>2</v>
      </c>
      <c r="N5" s="88" t="s">
        <v>16</v>
      </c>
      <c r="O5" s="88" t="s">
        <v>335</v>
      </c>
      <c r="P5" s="88" t="s">
        <v>376</v>
      </c>
      <c r="Q5" s="103">
        <v>1933</v>
      </c>
      <c r="R5" s="104"/>
      <c r="S5" s="104" t="s">
        <v>333</v>
      </c>
      <c r="T5" s="104">
        <v>1</v>
      </c>
      <c r="U5" s="104" t="s">
        <v>377</v>
      </c>
      <c r="V5" s="104" t="s">
        <v>378</v>
      </c>
      <c r="W5" s="104" t="s">
        <v>377</v>
      </c>
      <c r="X5" s="105">
        <v>1</v>
      </c>
      <c r="Y5" s="106" t="s">
        <v>379</v>
      </c>
    </row>
    <row r="6" spans="1:25" ht="30">
      <c r="A6" s="88">
        <v>2</v>
      </c>
      <c r="B6" s="97" t="s">
        <v>371</v>
      </c>
      <c r="C6" s="88" t="s">
        <v>372</v>
      </c>
      <c r="D6" s="98" t="s">
        <v>373</v>
      </c>
      <c r="E6" s="97" t="s">
        <v>380</v>
      </c>
      <c r="F6" s="99" t="s">
        <v>381</v>
      </c>
      <c r="G6" s="88" t="s">
        <v>372</v>
      </c>
      <c r="H6" s="88" t="s">
        <v>373</v>
      </c>
      <c r="I6" s="97" t="s">
        <v>380</v>
      </c>
      <c r="J6" s="99" t="s">
        <v>381</v>
      </c>
      <c r="K6" s="100" t="s">
        <v>375</v>
      </c>
      <c r="L6" s="101">
        <v>72784.820000000007</v>
      </c>
      <c r="M6" s="102">
        <v>2</v>
      </c>
      <c r="N6" s="88" t="s">
        <v>16</v>
      </c>
      <c r="O6" s="88" t="s">
        <v>335</v>
      </c>
      <c r="P6" s="88" t="s">
        <v>376</v>
      </c>
      <c r="Q6" s="103">
        <v>1924</v>
      </c>
      <c r="R6" s="104"/>
      <c r="S6" s="104" t="s">
        <v>333</v>
      </c>
      <c r="T6" s="104">
        <v>1</v>
      </c>
      <c r="U6" s="104" t="s">
        <v>377</v>
      </c>
      <c r="V6" s="104" t="s">
        <v>378</v>
      </c>
      <c r="W6" s="104" t="s">
        <v>377</v>
      </c>
      <c r="X6" s="105">
        <v>1</v>
      </c>
      <c r="Y6" s="106" t="s">
        <v>379</v>
      </c>
    </row>
    <row r="7" spans="1:25" ht="30">
      <c r="A7" s="88">
        <v>3</v>
      </c>
      <c r="B7" s="97" t="s">
        <v>371</v>
      </c>
      <c r="C7" s="88" t="s">
        <v>372</v>
      </c>
      <c r="D7" s="98" t="s">
        <v>373</v>
      </c>
      <c r="E7" s="97" t="s">
        <v>382</v>
      </c>
      <c r="F7" s="99" t="s">
        <v>383</v>
      </c>
      <c r="G7" s="88" t="s">
        <v>372</v>
      </c>
      <c r="H7" s="88" t="s">
        <v>373</v>
      </c>
      <c r="I7" s="97" t="s">
        <v>382</v>
      </c>
      <c r="J7" s="99" t="s">
        <v>383</v>
      </c>
      <c r="K7" s="100" t="s">
        <v>375</v>
      </c>
      <c r="L7" s="101">
        <v>326258.7</v>
      </c>
      <c r="M7" s="102">
        <v>2</v>
      </c>
      <c r="N7" s="88" t="s">
        <v>16</v>
      </c>
      <c r="O7" s="88" t="s">
        <v>335</v>
      </c>
      <c r="P7" s="88" t="s">
        <v>376</v>
      </c>
      <c r="Q7" s="103">
        <v>1960</v>
      </c>
      <c r="R7" s="104"/>
      <c r="S7" s="104" t="s">
        <v>333</v>
      </c>
      <c r="T7" s="104">
        <v>2</v>
      </c>
      <c r="U7" s="104" t="s">
        <v>377</v>
      </c>
      <c r="V7" s="104" t="s">
        <v>378</v>
      </c>
      <c r="W7" s="104" t="s">
        <v>377</v>
      </c>
      <c r="X7" s="105">
        <v>1</v>
      </c>
      <c r="Y7" s="106" t="s">
        <v>379</v>
      </c>
    </row>
    <row r="8" spans="1:25" ht="30">
      <c r="A8" s="88">
        <v>4</v>
      </c>
      <c r="B8" s="97" t="s">
        <v>371</v>
      </c>
      <c r="C8" s="88" t="s">
        <v>372</v>
      </c>
      <c r="D8" s="98" t="s">
        <v>373</v>
      </c>
      <c r="E8" s="97" t="s">
        <v>384</v>
      </c>
      <c r="F8" s="99" t="s">
        <v>385</v>
      </c>
      <c r="G8" s="88" t="s">
        <v>372</v>
      </c>
      <c r="H8" s="88" t="s">
        <v>373</v>
      </c>
      <c r="I8" s="97" t="s">
        <v>384</v>
      </c>
      <c r="J8" s="99" t="s">
        <v>385</v>
      </c>
      <c r="K8" s="100" t="s">
        <v>375</v>
      </c>
      <c r="L8" s="101">
        <v>262880.52</v>
      </c>
      <c r="M8" s="102">
        <v>2</v>
      </c>
      <c r="N8" s="88" t="s">
        <v>16</v>
      </c>
      <c r="O8" s="88" t="s">
        <v>335</v>
      </c>
      <c r="P8" s="88" t="s">
        <v>376</v>
      </c>
      <c r="Q8" s="103">
        <v>1920</v>
      </c>
      <c r="R8" s="104"/>
      <c r="S8" s="104" t="s">
        <v>333</v>
      </c>
      <c r="T8" s="104">
        <v>1</v>
      </c>
      <c r="U8" s="104" t="s">
        <v>377</v>
      </c>
      <c r="V8" s="104" t="s">
        <v>378</v>
      </c>
      <c r="W8" s="104" t="s">
        <v>377</v>
      </c>
      <c r="X8" s="105">
        <v>1</v>
      </c>
      <c r="Y8" s="106" t="s">
        <v>379</v>
      </c>
    </row>
    <row r="9" spans="1:25" ht="30">
      <c r="A9" s="88">
        <v>5</v>
      </c>
      <c r="B9" s="97" t="s">
        <v>371</v>
      </c>
      <c r="C9" s="88" t="s">
        <v>372</v>
      </c>
      <c r="D9" s="98" t="s">
        <v>373</v>
      </c>
      <c r="E9" s="97" t="s">
        <v>386</v>
      </c>
      <c r="F9" s="99">
        <v>57</v>
      </c>
      <c r="G9" s="88" t="s">
        <v>372</v>
      </c>
      <c r="H9" s="88" t="s">
        <v>373</v>
      </c>
      <c r="I9" s="97" t="s">
        <v>386</v>
      </c>
      <c r="J9" s="99">
        <v>57</v>
      </c>
      <c r="K9" s="100" t="s">
        <v>375</v>
      </c>
      <c r="L9" s="101">
        <v>306609.71999999997</v>
      </c>
      <c r="M9" s="102">
        <v>2</v>
      </c>
      <c r="N9" s="88" t="s">
        <v>16</v>
      </c>
      <c r="O9" s="88" t="s">
        <v>335</v>
      </c>
      <c r="P9" s="88" t="s">
        <v>376</v>
      </c>
      <c r="Q9" s="107" t="s">
        <v>387</v>
      </c>
      <c r="R9" s="104"/>
      <c r="S9" s="104" t="s">
        <v>333</v>
      </c>
      <c r="T9" s="104">
        <v>1</v>
      </c>
      <c r="U9" s="104" t="s">
        <v>377</v>
      </c>
      <c r="V9" s="104" t="s">
        <v>378</v>
      </c>
      <c r="W9" s="104" t="s">
        <v>377</v>
      </c>
      <c r="X9" s="105">
        <v>1</v>
      </c>
      <c r="Y9" s="106" t="s">
        <v>379</v>
      </c>
    </row>
    <row r="10" spans="1:25" ht="30">
      <c r="A10" s="88">
        <v>6</v>
      </c>
      <c r="B10" s="97" t="s">
        <v>371</v>
      </c>
      <c r="C10" s="88" t="s">
        <v>372</v>
      </c>
      <c r="D10" s="98" t="s">
        <v>373</v>
      </c>
      <c r="E10" s="97" t="s">
        <v>388</v>
      </c>
      <c r="F10" s="99" t="s">
        <v>389</v>
      </c>
      <c r="G10" s="88" t="s">
        <v>372</v>
      </c>
      <c r="H10" s="88" t="s">
        <v>373</v>
      </c>
      <c r="I10" s="97" t="s">
        <v>388</v>
      </c>
      <c r="J10" s="99" t="s">
        <v>389</v>
      </c>
      <c r="K10" s="100" t="s">
        <v>375</v>
      </c>
      <c r="L10" s="101">
        <v>54515.74</v>
      </c>
      <c r="M10" s="102">
        <v>2</v>
      </c>
      <c r="N10" s="88" t="s">
        <v>16</v>
      </c>
      <c r="O10" s="88" t="s">
        <v>335</v>
      </c>
      <c r="P10" s="88" t="s">
        <v>376</v>
      </c>
      <c r="Q10" s="103">
        <v>1933</v>
      </c>
      <c r="R10" s="104"/>
      <c r="S10" s="104" t="s">
        <v>333</v>
      </c>
      <c r="T10" s="104">
        <v>1</v>
      </c>
      <c r="U10" s="104" t="s">
        <v>377</v>
      </c>
      <c r="V10" s="104" t="s">
        <v>378</v>
      </c>
      <c r="W10" s="104" t="s">
        <v>377</v>
      </c>
      <c r="X10" s="105">
        <v>1</v>
      </c>
      <c r="Y10" s="106" t="s">
        <v>379</v>
      </c>
    </row>
    <row r="11" spans="1:25" ht="30">
      <c r="A11" s="88">
        <v>7</v>
      </c>
      <c r="B11" s="97" t="s">
        <v>371</v>
      </c>
      <c r="C11" s="88" t="s">
        <v>372</v>
      </c>
      <c r="D11" s="98" t="s">
        <v>373</v>
      </c>
      <c r="E11" s="97" t="s">
        <v>390</v>
      </c>
      <c r="F11" s="99">
        <v>35</v>
      </c>
      <c r="G11" s="88" t="s">
        <v>372</v>
      </c>
      <c r="H11" s="88" t="s">
        <v>373</v>
      </c>
      <c r="I11" s="97" t="s">
        <v>390</v>
      </c>
      <c r="J11" s="99">
        <v>35</v>
      </c>
      <c r="K11" s="100" t="s">
        <v>375</v>
      </c>
      <c r="L11" s="101">
        <v>64136.160000000003</v>
      </c>
      <c r="M11" s="102">
        <v>2</v>
      </c>
      <c r="N11" s="88" t="s">
        <v>16</v>
      </c>
      <c r="O11" s="88" t="s">
        <v>335</v>
      </c>
      <c r="P11" s="88" t="s">
        <v>376</v>
      </c>
      <c r="Q11" s="103">
        <v>1908</v>
      </c>
      <c r="R11" s="104"/>
      <c r="S11" s="104" t="s">
        <v>333</v>
      </c>
      <c r="T11" s="104">
        <v>1</v>
      </c>
      <c r="U11" s="104" t="s">
        <v>377</v>
      </c>
      <c r="V11" s="104" t="s">
        <v>378</v>
      </c>
      <c r="W11" s="104" t="s">
        <v>377</v>
      </c>
      <c r="X11" s="105">
        <v>1</v>
      </c>
      <c r="Y11" s="106" t="s">
        <v>379</v>
      </c>
    </row>
    <row r="12" spans="1:25" ht="30">
      <c r="A12" s="88">
        <v>8</v>
      </c>
      <c r="B12" s="97" t="s">
        <v>371</v>
      </c>
      <c r="C12" s="88" t="s">
        <v>372</v>
      </c>
      <c r="D12" s="98" t="s">
        <v>373</v>
      </c>
      <c r="E12" s="97" t="s">
        <v>390</v>
      </c>
      <c r="F12" s="99" t="s">
        <v>391</v>
      </c>
      <c r="G12" s="88" t="s">
        <v>372</v>
      </c>
      <c r="H12" s="88" t="s">
        <v>373</v>
      </c>
      <c r="I12" s="97" t="s">
        <v>390</v>
      </c>
      <c r="J12" s="99" t="s">
        <v>391</v>
      </c>
      <c r="K12" s="100" t="s">
        <v>375</v>
      </c>
      <c r="L12" s="101">
        <v>234835.52</v>
      </c>
      <c r="M12" s="102">
        <v>2</v>
      </c>
      <c r="N12" s="88" t="s">
        <v>16</v>
      </c>
      <c r="O12" s="88" t="s">
        <v>335</v>
      </c>
      <c r="P12" s="88" t="s">
        <v>376</v>
      </c>
      <c r="Q12" s="103">
        <v>1910</v>
      </c>
      <c r="R12" s="104"/>
      <c r="S12" s="104" t="s">
        <v>333</v>
      </c>
      <c r="T12" s="104">
        <v>1</v>
      </c>
      <c r="U12" s="104" t="s">
        <v>377</v>
      </c>
      <c r="V12" s="104" t="s">
        <v>378</v>
      </c>
      <c r="W12" s="104" t="s">
        <v>377</v>
      </c>
      <c r="X12" s="105">
        <v>1</v>
      </c>
      <c r="Y12" s="106" t="s">
        <v>379</v>
      </c>
    </row>
    <row r="13" spans="1:25" ht="45">
      <c r="A13" s="88">
        <v>9</v>
      </c>
      <c r="B13" s="97" t="s">
        <v>371</v>
      </c>
      <c r="C13" s="88" t="s">
        <v>372</v>
      </c>
      <c r="D13" s="98" t="s">
        <v>373</v>
      </c>
      <c r="E13" s="97" t="s">
        <v>392</v>
      </c>
      <c r="F13" s="99" t="s">
        <v>393</v>
      </c>
      <c r="G13" s="88" t="s">
        <v>372</v>
      </c>
      <c r="H13" s="88" t="s">
        <v>373</v>
      </c>
      <c r="I13" s="97" t="s">
        <v>392</v>
      </c>
      <c r="J13" s="99" t="s">
        <v>393</v>
      </c>
      <c r="K13" s="100" t="s">
        <v>375</v>
      </c>
      <c r="L13" s="101">
        <v>77799.11</v>
      </c>
      <c r="M13" s="102">
        <v>2</v>
      </c>
      <c r="N13" s="88" t="s">
        <v>16</v>
      </c>
      <c r="O13" s="88" t="s">
        <v>335</v>
      </c>
      <c r="P13" s="88" t="s">
        <v>376</v>
      </c>
      <c r="Q13" s="103">
        <v>1925</v>
      </c>
      <c r="R13" s="104"/>
      <c r="S13" s="104" t="s">
        <v>333</v>
      </c>
      <c r="T13" s="104">
        <v>1</v>
      </c>
      <c r="U13" s="104" t="s">
        <v>377</v>
      </c>
      <c r="V13" s="104" t="s">
        <v>378</v>
      </c>
      <c r="W13" s="104" t="s">
        <v>377</v>
      </c>
      <c r="X13" s="105">
        <v>1</v>
      </c>
      <c r="Y13" s="106" t="s">
        <v>379</v>
      </c>
    </row>
    <row r="14" spans="1:25" ht="45">
      <c r="A14" s="88">
        <v>10</v>
      </c>
      <c r="B14" s="97" t="s">
        <v>371</v>
      </c>
      <c r="C14" s="88" t="s">
        <v>372</v>
      </c>
      <c r="D14" s="98" t="s">
        <v>373</v>
      </c>
      <c r="E14" s="97" t="s">
        <v>394</v>
      </c>
      <c r="F14" s="99" t="s">
        <v>395</v>
      </c>
      <c r="G14" s="88" t="s">
        <v>372</v>
      </c>
      <c r="H14" s="88" t="s">
        <v>373</v>
      </c>
      <c r="I14" s="97" t="s">
        <v>394</v>
      </c>
      <c r="J14" s="99" t="s">
        <v>395</v>
      </c>
      <c r="K14" s="100" t="s">
        <v>375</v>
      </c>
      <c r="L14" s="101">
        <v>34983.360000000001</v>
      </c>
      <c r="M14" s="102">
        <v>2</v>
      </c>
      <c r="N14" s="88" t="s">
        <v>16</v>
      </c>
      <c r="O14" s="88" t="s">
        <v>335</v>
      </c>
      <c r="P14" s="88" t="s">
        <v>376</v>
      </c>
      <c r="Q14" s="103">
        <v>1905</v>
      </c>
      <c r="R14" s="104"/>
      <c r="S14" s="104" t="s">
        <v>333</v>
      </c>
      <c r="T14" s="104">
        <v>1</v>
      </c>
      <c r="U14" s="104" t="s">
        <v>377</v>
      </c>
      <c r="V14" s="104" t="s">
        <v>378</v>
      </c>
      <c r="W14" s="104" t="s">
        <v>377</v>
      </c>
      <c r="X14" s="105">
        <v>1</v>
      </c>
      <c r="Y14" s="106" t="s">
        <v>379</v>
      </c>
    </row>
    <row r="15" spans="1:25" ht="45">
      <c r="A15" s="88">
        <v>11</v>
      </c>
      <c r="B15" s="97" t="s">
        <v>371</v>
      </c>
      <c r="C15" s="88" t="s">
        <v>372</v>
      </c>
      <c r="D15" s="98" t="s">
        <v>373</v>
      </c>
      <c r="E15" s="97" t="s">
        <v>396</v>
      </c>
      <c r="F15" s="99">
        <v>43</v>
      </c>
      <c r="G15" s="88" t="s">
        <v>372</v>
      </c>
      <c r="H15" s="88" t="s">
        <v>373</v>
      </c>
      <c r="I15" s="97" t="s">
        <v>396</v>
      </c>
      <c r="J15" s="99">
        <v>43</v>
      </c>
      <c r="K15" s="100" t="s">
        <v>375</v>
      </c>
      <c r="L15" s="101">
        <v>64913.57</v>
      </c>
      <c r="M15" s="102">
        <v>2</v>
      </c>
      <c r="N15" s="88" t="s">
        <v>16</v>
      </c>
      <c r="O15" s="88" t="s">
        <v>335</v>
      </c>
      <c r="P15" s="88" t="s">
        <v>376</v>
      </c>
      <c r="Q15" s="107" t="s">
        <v>387</v>
      </c>
      <c r="R15" s="104"/>
      <c r="S15" s="104" t="s">
        <v>333</v>
      </c>
      <c r="T15" s="104">
        <v>1</v>
      </c>
      <c r="U15" s="104" t="s">
        <v>377</v>
      </c>
      <c r="V15" s="104" t="s">
        <v>378</v>
      </c>
      <c r="W15" s="104" t="s">
        <v>377</v>
      </c>
      <c r="X15" s="105">
        <v>1</v>
      </c>
      <c r="Y15" s="106" t="s">
        <v>379</v>
      </c>
    </row>
    <row r="16" spans="1:25" ht="45">
      <c r="A16" s="88">
        <v>12</v>
      </c>
      <c r="B16" s="97" t="s">
        <v>371</v>
      </c>
      <c r="C16" s="88" t="s">
        <v>372</v>
      </c>
      <c r="D16" s="98" t="s">
        <v>373</v>
      </c>
      <c r="E16" s="97" t="s">
        <v>396</v>
      </c>
      <c r="F16" s="99">
        <v>54</v>
      </c>
      <c r="G16" s="88" t="s">
        <v>372</v>
      </c>
      <c r="H16" s="88" t="s">
        <v>373</v>
      </c>
      <c r="I16" s="97" t="s">
        <v>396</v>
      </c>
      <c r="J16" s="99">
        <v>54</v>
      </c>
      <c r="K16" s="100" t="s">
        <v>375</v>
      </c>
      <c r="L16" s="101">
        <v>173847.86</v>
      </c>
      <c r="M16" s="102">
        <v>2</v>
      </c>
      <c r="N16" s="88" t="s">
        <v>16</v>
      </c>
      <c r="O16" s="88" t="s">
        <v>335</v>
      </c>
      <c r="P16" s="88" t="s">
        <v>376</v>
      </c>
      <c r="Q16" s="103">
        <v>1927</v>
      </c>
      <c r="R16" s="104"/>
      <c r="S16" s="104" t="s">
        <v>333</v>
      </c>
      <c r="T16" s="104">
        <v>1</v>
      </c>
      <c r="U16" s="104" t="s">
        <v>377</v>
      </c>
      <c r="V16" s="104" t="s">
        <v>378</v>
      </c>
      <c r="W16" s="104" t="s">
        <v>377</v>
      </c>
      <c r="X16" s="105">
        <v>1</v>
      </c>
      <c r="Y16" s="106" t="s">
        <v>379</v>
      </c>
    </row>
    <row r="17" spans="1:53" ht="30">
      <c r="A17" s="88">
        <v>13</v>
      </c>
      <c r="B17" s="97" t="s">
        <v>371</v>
      </c>
      <c r="C17" s="88" t="s">
        <v>372</v>
      </c>
      <c r="D17" s="98" t="s">
        <v>373</v>
      </c>
      <c r="E17" s="97" t="s">
        <v>397</v>
      </c>
      <c r="F17" s="99" t="s">
        <v>398</v>
      </c>
      <c r="G17" s="88" t="s">
        <v>372</v>
      </c>
      <c r="H17" s="88" t="s">
        <v>373</v>
      </c>
      <c r="I17" s="97" t="s">
        <v>397</v>
      </c>
      <c r="J17" s="99" t="s">
        <v>398</v>
      </c>
      <c r="K17" s="100" t="s">
        <v>375</v>
      </c>
      <c r="L17" s="101">
        <v>114998.08</v>
      </c>
      <c r="M17" s="102">
        <v>2</v>
      </c>
      <c r="N17" s="88" t="s">
        <v>16</v>
      </c>
      <c r="O17" s="88" t="s">
        <v>335</v>
      </c>
      <c r="P17" s="88" t="s">
        <v>376</v>
      </c>
      <c r="Q17" s="103">
        <v>1910</v>
      </c>
      <c r="R17" s="104"/>
      <c r="S17" s="104" t="s">
        <v>333</v>
      </c>
      <c r="T17" s="104">
        <v>1</v>
      </c>
      <c r="U17" s="104" t="s">
        <v>377</v>
      </c>
      <c r="V17" s="104" t="s">
        <v>378</v>
      </c>
      <c r="W17" s="104" t="s">
        <v>377</v>
      </c>
      <c r="X17" s="105">
        <v>1</v>
      </c>
      <c r="Y17" s="106" t="s">
        <v>379</v>
      </c>
    </row>
    <row r="18" spans="1:53" ht="45">
      <c r="A18" s="88">
        <v>14</v>
      </c>
      <c r="B18" s="97" t="s">
        <v>371</v>
      </c>
      <c r="C18" s="88" t="s">
        <v>372</v>
      </c>
      <c r="D18" s="98" t="s">
        <v>373</v>
      </c>
      <c r="E18" s="97" t="s">
        <v>399</v>
      </c>
      <c r="F18" s="99">
        <v>13</v>
      </c>
      <c r="G18" s="88" t="s">
        <v>372</v>
      </c>
      <c r="H18" s="88" t="s">
        <v>373</v>
      </c>
      <c r="I18" s="97" t="s">
        <v>399</v>
      </c>
      <c r="J18" s="99">
        <v>13</v>
      </c>
      <c r="K18" s="100" t="s">
        <v>375</v>
      </c>
      <c r="L18" s="101">
        <v>181563.64</v>
      </c>
      <c r="M18" s="102">
        <v>2</v>
      </c>
      <c r="N18" s="88" t="s">
        <v>16</v>
      </c>
      <c r="O18" s="88" t="s">
        <v>335</v>
      </c>
      <c r="P18" s="88" t="s">
        <v>376</v>
      </c>
      <c r="Q18" s="103">
        <v>1897</v>
      </c>
      <c r="R18" s="104"/>
      <c r="S18" s="104" t="s">
        <v>333</v>
      </c>
      <c r="T18" s="104">
        <v>1</v>
      </c>
      <c r="U18" s="104" t="s">
        <v>377</v>
      </c>
      <c r="V18" s="104" t="s">
        <v>378</v>
      </c>
      <c r="W18" s="104" t="s">
        <v>377</v>
      </c>
      <c r="X18" s="105">
        <v>1</v>
      </c>
      <c r="Y18" s="106" t="s">
        <v>379</v>
      </c>
    </row>
    <row r="19" spans="1:53" ht="45">
      <c r="A19" s="88">
        <v>15</v>
      </c>
      <c r="B19" s="97" t="s">
        <v>371</v>
      </c>
      <c r="C19" s="88" t="s">
        <v>372</v>
      </c>
      <c r="D19" s="98" t="s">
        <v>373</v>
      </c>
      <c r="E19" s="97" t="s">
        <v>400</v>
      </c>
      <c r="F19" s="99">
        <v>2</v>
      </c>
      <c r="G19" s="88" t="s">
        <v>372</v>
      </c>
      <c r="H19" s="88" t="s">
        <v>373</v>
      </c>
      <c r="I19" s="97" t="s">
        <v>400</v>
      </c>
      <c r="J19" s="99">
        <v>2</v>
      </c>
      <c r="K19" s="100" t="s">
        <v>375</v>
      </c>
      <c r="L19" s="101">
        <v>178084.74</v>
      </c>
      <c r="M19" s="102">
        <v>2</v>
      </c>
      <c r="N19" s="88" t="s">
        <v>16</v>
      </c>
      <c r="O19" s="88" t="s">
        <v>335</v>
      </c>
      <c r="P19" s="88" t="s">
        <v>376</v>
      </c>
      <c r="Q19" s="103">
        <v>1903</v>
      </c>
      <c r="R19" s="104"/>
      <c r="S19" s="104" t="s">
        <v>333</v>
      </c>
      <c r="T19" s="104">
        <v>1</v>
      </c>
      <c r="U19" s="104" t="s">
        <v>377</v>
      </c>
      <c r="V19" s="104" t="s">
        <v>378</v>
      </c>
      <c r="W19" s="104" t="s">
        <v>377</v>
      </c>
      <c r="X19" s="105">
        <v>2</v>
      </c>
      <c r="Y19" s="106" t="s">
        <v>379</v>
      </c>
    </row>
    <row r="20" spans="1:53" ht="30">
      <c r="A20" s="88">
        <v>16</v>
      </c>
      <c r="B20" s="97" t="s">
        <v>371</v>
      </c>
      <c r="C20" s="88" t="s">
        <v>372</v>
      </c>
      <c r="D20" s="98" t="s">
        <v>373</v>
      </c>
      <c r="E20" s="97" t="s">
        <v>401</v>
      </c>
      <c r="F20" s="99">
        <v>7</v>
      </c>
      <c r="G20" s="88" t="s">
        <v>372</v>
      </c>
      <c r="H20" s="88" t="s">
        <v>373</v>
      </c>
      <c r="I20" s="97" t="s">
        <v>401</v>
      </c>
      <c r="J20" s="99">
        <v>7</v>
      </c>
      <c r="K20" s="100" t="s">
        <v>375</v>
      </c>
      <c r="L20" s="101">
        <v>50667.57</v>
      </c>
      <c r="M20" s="102">
        <v>2</v>
      </c>
      <c r="N20" s="88" t="s">
        <v>16</v>
      </c>
      <c r="O20" s="88" t="s">
        <v>335</v>
      </c>
      <c r="P20" s="88" t="s">
        <v>376</v>
      </c>
      <c r="Q20" s="103">
        <v>1906</v>
      </c>
      <c r="R20" s="104"/>
      <c r="S20" s="104" t="s">
        <v>333</v>
      </c>
      <c r="T20" s="104">
        <v>1</v>
      </c>
      <c r="U20" s="104" t="s">
        <v>377</v>
      </c>
      <c r="V20" s="104" t="s">
        <v>378</v>
      </c>
      <c r="W20" s="104" t="s">
        <v>377</v>
      </c>
      <c r="X20" s="105">
        <v>1</v>
      </c>
      <c r="Y20" s="106" t="s">
        <v>379</v>
      </c>
    </row>
    <row r="21" spans="1:53" ht="30">
      <c r="A21" s="88">
        <v>17</v>
      </c>
      <c r="B21" s="97" t="s">
        <v>371</v>
      </c>
      <c r="C21" s="88" t="s">
        <v>372</v>
      </c>
      <c r="D21" s="98" t="s">
        <v>373</v>
      </c>
      <c r="E21" s="97" t="s">
        <v>401</v>
      </c>
      <c r="F21" s="99">
        <v>8</v>
      </c>
      <c r="G21" s="88" t="s">
        <v>372</v>
      </c>
      <c r="H21" s="88" t="s">
        <v>373</v>
      </c>
      <c r="I21" s="97" t="s">
        <v>401</v>
      </c>
      <c r="J21" s="99">
        <v>8</v>
      </c>
      <c r="K21" s="100" t="s">
        <v>375</v>
      </c>
      <c r="L21" s="101">
        <v>184381.74</v>
      </c>
      <c r="M21" s="102">
        <v>2</v>
      </c>
      <c r="N21" s="88" t="s">
        <v>16</v>
      </c>
      <c r="O21" s="88" t="s">
        <v>335</v>
      </c>
      <c r="P21" s="88" t="s">
        <v>376</v>
      </c>
      <c r="Q21" s="103">
        <v>1910</v>
      </c>
      <c r="R21" s="104"/>
      <c r="S21" s="104" t="s">
        <v>333</v>
      </c>
      <c r="T21" s="104">
        <v>1</v>
      </c>
      <c r="U21" s="104" t="s">
        <v>377</v>
      </c>
      <c r="V21" s="104" t="s">
        <v>378</v>
      </c>
      <c r="W21" s="104" t="s">
        <v>377</v>
      </c>
      <c r="X21" s="105">
        <v>1</v>
      </c>
      <c r="Y21" s="106" t="s">
        <v>379</v>
      </c>
    </row>
    <row r="22" spans="1:53" s="89" customFormat="1" ht="30">
      <c r="A22" s="88">
        <v>18</v>
      </c>
      <c r="B22" s="97" t="s">
        <v>371</v>
      </c>
      <c r="C22" s="88" t="s">
        <v>372</v>
      </c>
      <c r="D22" s="98" t="s">
        <v>373</v>
      </c>
      <c r="E22" s="97" t="s">
        <v>402</v>
      </c>
      <c r="F22" s="99" t="s">
        <v>403</v>
      </c>
      <c r="G22" s="88" t="s">
        <v>372</v>
      </c>
      <c r="H22" s="88" t="s">
        <v>373</v>
      </c>
      <c r="I22" s="97" t="s">
        <v>402</v>
      </c>
      <c r="J22" s="99" t="s">
        <v>403</v>
      </c>
      <c r="K22" s="100" t="s">
        <v>375</v>
      </c>
      <c r="L22" s="101">
        <v>650982.02</v>
      </c>
      <c r="M22" s="102">
        <v>2</v>
      </c>
      <c r="N22" s="88" t="s">
        <v>16</v>
      </c>
      <c r="O22" s="88" t="s">
        <v>335</v>
      </c>
      <c r="P22" s="88" t="s">
        <v>376</v>
      </c>
      <c r="Q22" s="103">
        <v>1973</v>
      </c>
      <c r="R22" s="88"/>
      <c r="S22" s="88" t="s">
        <v>333</v>
      </c>
      <c r="T22" s="88">
        <v>1</v>
      </c>
      <c r="U22" s="88" t="s">
        <v>377</v>
      </c>
      <c r="V22" s="88" t="s">
        <v>378</v>
      </c>
      <c r="W22" s="88" t="s">
        <v>377</v>
      </c>
      <c r="X22" s="108">
        <v>2</v>
      </c>
      <c r="Y22" s="109" t="s">
        <v>379</v>
      </c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</row>
    <row r="23" spans="1:53" s="89" customFormat="1" ht="30">
      <c r="A23" s="88">
        <v>19</v>
      </c>
      <c r="B23" s="97" t="s">
        <v>371</v>
      </c>
      <c r="C23" s="88" t="s">
        <v>372</v>
      </c>
      <c r="D23" s="98" t="s">
        <v>373</v>
      </c>
      <c r="E23" s="97" t="s">
        <v>404</v>
      </c>
      <c r="F23" s="99" t="s">
        <v>405</v>
      </c>
      <c r="G23" s="88" t="s">
        <v>372</v>
      </c>
      <c r="H23" s="88" t="s">
        <v>373</v>
      </c>
      <c r="I23" s="97" t="s">
        <v>404</v>
      </c>
      <c r="J23" s="99" t="s">
        <v>405</v>
      </c>
      <c r="K23" s="100" t="s">
        <v>375</v>
      </c>
      <c r="L23" s="101">
        <v>27209.279999999999</v>
      </c>
      <c r="M23" s="102">
        <v>2</v>
      </c>
      <c r="N23" s="88" t="s">
        <v>16</v>
      </c>
      <c r="O23" s="88" t="s">
        <v>335</v>
      </c>
      <c r="P23" s="88" t="s">
        <v>376</v>
      </c>
      <c r="Q23" s="103">
        <v>1906</v>
      </c>
      <c r="R23" s="88"/>
      <c r="S23" s="88" t="s">
        <v>333</v>
      </c>
      <c r="T23" s="88">
        <v>1</v>
      </c>
      <c r="U23" s="88" t="s">
        <v>377</v>
      </c>
      <c r="V23" s="88" t="s">
        <v>378</v>
      </c>
      <c r="W23" s="88" t="s">
        <v>377</v>
      </c>
      <c r="X23" s="108">
        <v>1</v>
      </c>
      <c r="Y23" s="109" t="s">
        <v>379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s="89" customFormat="1" ht="45">
      <c r="A24" s="88">
        <v>20</v>
      </c>
      <c r="B24" s="97" t="s">
        <v>371</v>
      </c>
      <c r="C24" s="88" t="s">
        <v>372</v>
      </c>
      <c r="D24" s="98" t="s">
        <v>373</v>
      </c>
      <c r="E24" s="97" t="s">
        <v>406</v>
      </c>
      <c r="F24" s="99" t="s">
        <v>407</v>
      </c>
      <c r="G24" s="88" t="s">
        <v>372</v>
      </c>
      <c r="H24" s="88" t="s">
        <v>373</v>
      </c>
      <c r="I24" s="97" t="s">
        <v>406</v>
      </c>
      <c r="J24" s="99" t="s">
        <v>407</v>
      </c>
      <c r="K24" s="100" t="s">
        <v>375</v>
      </c>
      <c r="L24" s="101">
        <v>75738.97</v>
      </c>
      <c r="M24" s="102">
        <v>2</v>
      </c>
      <c r="N24" s="88" t="s">
        <v>16</v>
      </c>
      <c r="O24" s="88" t="s">
        <v>335</v>
      </c>
      <c r="P24" s="88" t="s">
        <v>376</v>
      </c>
      <c r="Q24" s="103">
        <v>1915</v>
      </c>
      <c r="R24" s="88"/>
      <c r="S24" s="88" t="s">
        <v>333</v>
      </c>
      <c r="T24" s="88">
        <v>1</v>
      </c>
      <c r="U24" s="88" t="s">
        <v>377</v>
      </c>
      <c r="V24" s="88" t="s">
        <v>378</v>
      </c>
      <c r="W24" s="88" t="s">
        <v>377</v>
      </c>
      <c r="X24" s="108">
        <v>1</v>
      </c>
      <c r="Y24" s="109" t="s">
        <v>379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</row>
    <row r="25" spans="1:53" s="89" customFormat="1" ht="45">
      <c r="A25" s="88">
        <v>21</v>
      </c>
      <c r="B25" s="97" t="s">
        <v>371</v>
      </c>
      <c r="C25" s="88" t="s">
        <v>372</v>
      </c>
      <c r="D25" s="98" t="s">
        <v>373</v>
      </c>
      <c r="E25" s="97" t="s">
        <v>408</v>
      </c>
      <c r="F25" s="99" t="s">
        <v>409</v>
      </c>
      <c r="G25" s="88" t="s">
        <v>372</v>
      </c>
      <c r="H25" s="88" t="s">
        <v>373</v>
      </c>
      <c r="I25" s="97" t="s">
        <v>408</v>
      </c>
      <c r="J25" s="99" t="s">
        <v>409</v>
      </c>
      <c r="K25" s="100" t="s">
        <v>375</v>
      </c>
      <c r="L25" s="101">
        <v>138281.45000000001</v>
      </c>
      <c r="M25" s="102">
        <v>2</v>
      </c>
      <c r="N25" s="88" t="s">
        <v>16</v>
      </c>
      <c r="O25" s="88" t="s">
        <v>335</v>
      </c>
      <c r="P25" s="88" t="s">
        <v>376</v>
      </c>
      <c r="Q25" s="103">
        <v>1921</v>
      </c>
      <c r="R25" s="88"/>
      <c r="S25" s="88" t="s">
        <v>333</v>
      </c>
      <c r="T25" s="88">
        <v>1</v>
      </c>
      <c r="U25" s="88" t="s">
        <v>377</v>
      </c>
      <c r="V25" s="88" t="s">
        <v>378</v>
      </c>
      <c r="W25" s="88" t="s">
        <v>377</v>
      </c>
      <c r="X25" s="108">
        <v>1</v>
      </c>
      <c r="Y25" s="109" t="s">
        <v>379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</row>
    <row r="26" spans="1:53" ht="30">
      <c r="A26" s="88">
        <v>22</v>
      </c>
      <c r="B26" s="97" t="s">
        <v>371</v>
      </c>
      <c r="C26" s="88" t="s">
        <v>372</v>
      </c>
      <c r="D26" s="98" t="s">
        <v>373</v>
      </c>
      <c r="E26" s="97" t="s">
        <v>410</v>
      </c>
      <c r="F26" s="99">
        <v>5</v>
      </c>
      <c r="G26" s="88" t="s">
        <v>372</v>
      </c>
      <c r="H26" s="88" t="s">
        <v>373</v>
      </c>
      <c r="I26" s="97" t="s">
        <v>410</v>
      </c>
      <c r="J26" s="99">
        <v>5</v>
      </c>
      <c r="K26" s="100" t="s">
        <v>375</v>
      </c>
      <c r="L26" s="101">
        <v>274619.38</v>
      </c>
      <c r="M26" s="102">
        <v>2</v>
      </c>
      <c r="N26" s="88" t="s">
        <v>16</v>
      </c>
      <c r="O26" s="88" t="s">
        <v>335</v>
      </c>
      <c r="P26" s="88" t="s">
        <v>376</v>
      </c>
      <c r="Q26" s="103">
        <v>1988</v>
      </c>
      <c r="R26" s="104"/>
      <c r="S26" s="104" t="s">
        <v>333</v>
      </c>
      <c r="T26" s="104">
        <v>1</v>
      </c>
      <c r="U26" s="104" t="s">
        <v>377</v>
      </c>
      <c r="V26" s="104" t="s">
        <v>378</v>
      </c>
      <c r="W26" s="104" t="s">
        <v>377</v>
      </c>
      <c r="X26" s="105">
        <v>1</v>
      </c>
      <c r="Y26" s="106" t="s">
        <v>379</v>
      </c>
    </row>
    <row r="27" spans="1:53" ht="30">
      <c r="A27" s="88">
        <v>23</v>
      </c>
      <c r="B27" s="97" t="s">
        <v>371</v>
      </c>
      <c r="C27" s="88" t="s">
        <v>372</v>
      </c>
      <c r="D27" s="98" t="s">
        <v>373</v>
      </c>
      <c r="E27" s="97" t="s">
        <v>411</v>
      </c>
      <c r="F27" s="99">
        <v>13</v>
      </c>
      <c r="G27" s="88" t="s">
        <v>372</v>
      </c>
      <c r="H27" s="88" t="s">
        <v>373</v>
      </c>
      <c r="I27" s="97" t="s">
        <v>411</v>
      </c>
      <c r="J27" s="99">
        <v>13</v>
      </c>
      <c r="K27" s="100" t="s">
        <v>375</v>
      </c>
      <c r="L27" s="101">
        <v>70394.289999999994</v>
      </c>
      <c r="M27" s="102">
        <v>2</v>
      </c>
      <c r="N27" s="88" t="s">
        <v>16</v>
      </c>
      <c r="O27" s="88" t="s">
        <v>335</v>
      </c>
      <c r="P27" s="88" t="s">
        <v>376</v>
      </c>
      <c r="Q27" s="103">
        <v>1904</v>
      </c>
      <c r="R27" s="104"/>
      <c r="S27" s="104" t="s">
        <v>333</v>
      </c>
      <c r="T27" s="104">
        <v>1</v>
      </c>
      <c r="U27" s="104" t="s">
        <v>377</v>
      </c>
      <c r="V27" s="104" t="s">
        <v>378</v>
      </c>
      <c r="W27" s="104" t="s">
        <v>377</v>
      </c>
      <c r="X27" s="105">
        <v>1</v>
      </c>
      <c r="Y27" s="106" t="s">
        <v>379</v>
      </c>
    </row>
    <row r="28" spans="1:53" ht="30">
      <c r="A28" s="88">
        <v>24</v>
      </c>
      <c r="B28" s="97" t="s">
        <v>371</v>
      </c>
      <c r="C28" s="88" t="s">
        <v>372</v>
      </c>
      <c r="D28" s="98" t="s">
        <v>373</v>
      </c>
      <c r="E28" s="97" t="s">
        <v>412</v>
      </c>
      <c r="F28" s="99">
        <v>23</v>
      </c>
      <c r="G28" s="88" t="s">
        <v>372</v>
      </c>
      <c r="H28" s="88" t="s">
        <v>373</v>
      </c>
      <c r="I28" s="97" t="s">
        <v>412</v>
      </c>
      <c r="J28" s="99">
        <v>23</v>
      </c>
      <c r="K28" s="100" t="s">
        <v>375</v>
      </c>
      <c r="L28" s="101">
        <v>48199.3</v>
      </c>
      <c r="M28" s="102">
        <v>2</v>
      </c>
      <c r="N28" s="88" t="s">
        <v>16</v>
      </c>
      <c r="O28" s="88" t="s">
        <v>335</v>
      </c>
      <c r="P28" s="88" t="s">
        <v>376</v>
      </c>
      <c r="Q28" s="103">
        <v>1901</v>
      </c>
      <c r="R28" s="104"/>
      <c r="S28" s="104" t="s">
        <v>333</v>
      </c>
      <c r="T28" s="104">
        <v>1</v>
      </c>
      <c r="U28" s="104" t="s">
        <v>377</v>
      </c>
      <c r="V28" s="104" t="s">
        <v>378</v>
      </c>
      <c r="W28" s="104" t="s">
        <v>377</v>
      </c>
      <c r="X28" s="105">
        <v>1</v>
      </c>
      <c r="Y28" s="106" t="s">
        <v>379</v>
      </c>
    </row>
    <row r="29" spans="1:53" ht="60">
      <c r="A29" s="88">
        <v>25</v>
      </c>
      <c r="B29" s="97" t="s">
        <v>371</v>
      </c>
      <c r="C29" s="88" t="s">
        <v>372</v>
      </c>
      <c r="D29" s="98" t="s">
        <v>373</v>
      </c>
      <c r="E29" s="97" t="s">
        <v>413</v>
      </c>
      <c r="F29" s="99" t="s">
        <v>414</v>
      </c>
      <c r="G29" s="88" t="s">
        <v>372</v>
      </c>
      <c r="H29" s="88" t="s">
        <v>373</v>
      </c>
      <c r="I29" s="97" t="s">
        <v>413</v>
      </c>
      <c r="J29" s="99" t="s">
        <v>414</v>
      </c>
      <c r="K29" s="100" t="s">
        <v>375</v>
      </c>
      <c r="L29" s="101">
        <v>38870.400000000001</v>
      </c>
      <c r="M29" s="102">
        <v>2</v>
      </c>
      <c r="N29" s="88" t="s">
        <v>16</v>
      </c>
      <c r="O29" s="88" t="s">
        <v>335</v>
      </c>
      <c r="P29" s="88" t="s">
        <v>376</v>
      </c>
      <c r="Q29" s="103">
        <v>1895</v>
      </c>
      <c r="R29" s="104"/>
      <c r="S29" s="104" t="s">
        <v>333</v>
      </c>
      <c r="T29" s="104">
        <v>1</v>
      </c>
      <c r="U29" s="104" t="s">
        <v>377</v>
      </c>
      <c r="V29" s="104" t="s">
        <v>378</v>
      </c>
      <c r="W29" s="104" t="s">
        <v>377</v>
      </c>
      <c r="X29" s="105">
        <v>1</v>
      </c>
      <c r="Y29" s="106" t="s">
        <v>379</v>
      </c>
    </row>
    <row r="30" spans="1:53" ht="30">
      <c r="A30" s="88">
        <v>26</v>
      </c>
      <c r="B30" s="97" t="s">
        <v>371</v>
      </c>
      <c r="C30" s="88" t="s">
        <v>372</v>
      </c>
      <c r="D30" s="98" t="s">
        <v>373</v>
      </c>
      <c r="E30" s="97" t="s">
        <v>415</v>
      </c>
      <c r="F30" s="99" t="s">
        <v>416</v>
      </c>
      <c r="G30" s="88" t="s">
        <v>372</v>
      </c>
      <c r="H30" s="88" t="s">
        <v>373</v>
      </c>
      <c r="I30" s="97" t="s">
        <v>415</v>
      </c>
      <c r="J30" s="99" t="s">
        <v>416</v>
      </c>
      <c r="K30" s="100" t="s">
        <v>375</v>
      </c>
      <c r="L30" s="101">
        <v>42757.440000000002</v>
      </c>
      <c r="M30" s="102">
        <v>2</v>
      </c>
      <c r="N30" s="88" t="s">
        <v>16</v>
      </c>
      <c r="O30" s="88" t="s">
        <v>335</v>
      </c>
      <c r="P30" s="88" t="s">
        <v>376</v>
      </c>
      <c r="Q30" s="103">
        <v>1920</v>
      </c>
      <c r="R30" s="104"/>
      <c r="S30" s="104" t="s">
        <v>333</v>
      </c>
      <c r="T30" s="104">
        <v>1</v>
      </c>
      <c r="U30" s="104" t="s">
        <v>377</v>
      </c>
      <c r="V30" s="104" t="s">
        <v>378</v>
      </c>
      <c r="W30" s="104" t="s">
        <v>377</v>
      </c>
      <c r="X30" s="105">
        <v>1</v>
      </c>
      <c r="Y30" s="106" t="s">
        <v>379</v>
      </c>
    </row>
    <row r="31" spans="1:53" ht="30">
      <c r="A31" s="88">
        <v>27</v>
      </c>
      <c r="B31" s="97" t="s">
        <v>371</v>
      </c>
      <c r="C31" s="88" t="s">
        <v>372</v>
      </c>
      <c r="D31" s="98" t="s">
        <v>373</v>
      </c>
      <c r="E31" s="97" t="s">
        <v>415</v>
      </c>
      <c r="F31" s="99" t="s">
        <v>417</v>
      </c>
      <c r="G31" s="88" t="s">
        <v>372</v>
      </c>
      <c r="H31" s="88" t="s">
        <v>373</v>
      </c>
      <c r="I31" s="97" t="s">
        <v>415</v>
      </c>
      <c r="J31" s="99" t="s">
        <v>417</v>
      </c>
      <c r="K31" s="100" t="s">
        <v>375</v>
      </c>
      <c r="L31" s="101">
        <v>250986.17</v>
      </c>
      <c r="M31" s="102">
        <v>2</v>
      </c>
      <c r="N31" s="88" t="s">
        <v>16</v>
      </c>
      <c r="O31" s="88" t="s">
        <v>335</v>
      </c>
      <c r="P31" s="88" t="s">
        <v>376</v>
      </c>
      <c r="Q31" s="103">
        <v>1905</v>
      </c>
      <c r="R31" s="104"/>
      <c r="S31" s="104" t="s">
        <v>333</v>
      </c>
      <c r="T31" s="104">
        <v>1</v>
      </c>
      <c r="U31" s="104" t="s">
        <v>377</v>
      </c>
      <c r="V31" s="104" t="s">
        <v>378</v>
      </c>
      <c r="W31" s="104" t="s">
        <v>377</v>
      </c>
      <c r="X31" s="105">
        <v>1</v>
      </c>
      <c r="Y31" s="106" t="s">
        <v>379</v>
      </c>
    </row>
    <row r="32" spans="1:53" s="90" customFormat="1">
      <c r="A32" s="88"/>
    </row>
    <row r="33" s="90" customFormat="1"/>
    <row r="34" s="90" customFormat="1"/>
    <row r="35" s="90" customFormat="1"/>
    <row r="36" s="90" customFormat="1"/>
    <row r="37" s="90" customFormat="1"/>
    <row r="38" s="90" customFormat="1"/>
    <row r="39" s="90" customFormat="1"/>
    <row r="40" s="90" customFormat="1"/>
    <row r="41" s="90" customFormat="1"/>
    <row r="42" s="90" customFormat="1"/>
    <row r="43" s="90" customFormat="1"/>
    <row r="44" s="90" customFormat="1"/>
    <row r="45" s="90" customFormat="1"/>
    <row r="46" s="90" customFormat="1"/>
    <row r="47" s="90" customFormat="1"/>
    <row r="48" s="90" customFormat="1"/>
    <row r="49" s="90" customFormat="1"/>
    <row r="50" s="90" customFormat="1"/>
    <row r="51" s="90" customFormat="1"/>
    <row r="52" s="90" customFormat="1"/>
    <row r="53" s="90" customFormat="1"/>
    <row r="54" s="90" customFormat="1"/>
    <row r="55" s="90" customFormat="1"/>
    <row r="56" s="90" customFormat="1"/>
  </sheetData>
  <sheetProtection insertRows="0"/>
  <mergeCells count="4">
    <mergeCell ref="B2:F2"/>
    <mergeCell ref="G2:J2"/>
    <mergeCell ref="K2:M2"/>
    <mergeCell ref="N2:P2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Lokale 1</vt:lpstr>
      <vt:lpstr>Lokale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Kazimierczak</dc:creator>
  <cp:lastModifiedBy>Anna Wika</cp:lastModifiedBy>
  <cp:revision>2</cp:revision>
  <cp:lastPrinted>2015-05-18T09:16:37Z</cp:lastPrinted>
  <dcterms:created xsi:type="dcterms:W3CDTF">2013-06-05T08:44:15Z</dcterms:created>
  <dcterms:modified xsi:type="dcterms:W3CDTF">2016-06-20T09:05:18Z</dcterms:modified>
</cp:coreProperties>
</file>